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citb-my.sharepoint.com/personal/maria_cooper_citb_co_uk/Documents/Application Forms/Small/"/>
    </mc:Choice>
  </mc:AlternateContent>
  <xr:revisionPtr revIDLastSave="356" documentId="8_{511DCBDA-DC7E-49AE-A4FA-32644D0452D8}" xr6:coauthVersionLast="47" xr6:coauthVersionMax="47" xr10:uidLastSave="{C700FCE5-1484-488C-BD85-C92A22667B88}"/>
  <workbookProtection workbookAlgorithmName="SHA-512" workbookHashValue="K824CuFe8Ur/zsVYmvugbD+VFXhRgpB9NEIIFmHSIvmI5JdHZ0mXnloWRI/GqZKoaiHjeMnzuWo/RIR7zij/ww==" workbookSaltValue="k+vwG6g/QKQ16T1eW3gxVA==" workbookSpinCount="100000" lockStructure="1"/>
  <bookViews>
    <workbookView xWindow="28680" yWindow="-120" windowWidth="29040" windowHeight="15720" tabRatio="701" xr2:uid="{00000000-000D-0000-FFFF-FFFF00000000}"/>
  </bookViews>
  <sheets>
    <sheet name="Application Details" sheetId="13" r:id="rId1"/>
    <sheet name="Grant Eligible" sheetId="5" r:id="rId2"/>
    <sheet name="Non Grant Eligible" sheetId="12" r:id="rId3"/>
    <sheet name="GET Code List" sheetId="10" r:id="rId4"/>
    <sheet name="List" sheetId="6" state="hidden" r:id="rId5"/>
    <sheet name="Workflow, MI &amp; Dashboards" sheetId="4" state="hidden" r:id="rId6"/>
    <sheet name="Sheet1" sheetId="9" state="hidden" r:id="rId7"/>
    <sheet name="Version Control" sheetId="22" state="hidden" r:id="rId8"/>
    <sheet name="Power Query" sheetId="23" state="hidden" r:id="rId9"/>
    <sheet name="Power Query GET" sheetId="33" state="hidden" r:id="rId10"/>
    <sheet name="Power Query Non-GET" sheetId="34" state="hidden" r:id="rId11"/>
    <sheet name="Compatiblility Report" sheetId="32" state="hidden" r:id="rId12"/>
  </sheets>
  <definedNames>
    <definedName name="_xlnm._FilterDatabase" localSheetId="1" hidden="1">'Grant Eligible'!$B$13:$M$13</definedName>
    <definedName name="activities">List!$C$2:$C$31</definedName>
    <definedName name="challenge">List!$G$2:$G$4</definedName>
    <definedName name="hear">List!$I$2:$I$10</definedName>
    <definedName name="Size">List!$A$2:$A$7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3" l="1"/>
  <c r="E3" i="33" l="1"/>
  <c r="E4" i="33"/>
  <c r="E5" i="33"/>
  <c r="E6" i="33"/>
  <c r="E7" i="33"/>
  <c r="E8" i="33"/>
  <c r="E9" i="33"/>
  <c r="E10" i="33"/>
  <c r="E11" i="33"/>
  <c r="E12" i="33"/>
  <c r="E13" i="33"/>
  <c r="E14" i="33"/>
  <c r="E15" i="33"/>
  <c r="E16" i="33"/>
  <c r="E17" i="33"/>
  <c r="E18" i="33"/>
  <c r="E19" i="33"/>
  <c r="E20" i="33"/>
  <c r="E21" i="33"/>
  <c r="E22" i="33"/>
  <c r="E23" i="33"/>
  <c r="E24" i="33"/>
  <c r="E25" i="33"/>
  <c r="E26" i="33"/>
  <c r="E27" i="33"/>
  <c r="E28" i="33"/>
  <c r="E29" i="33"/>
  <c r="E30" i="33"/>
  <c r="E31" i="33"/>
  <c r="E32" i="33"/>
  <c r="E33" i="33"/>
  <c r="E34" i="33"/>
  <c r="E35" i="33"/>
  <c r="E36" i="33"/>
  <c r="E37" i="33"/>
  <c r="E38" i="33"/>
  <c r="D3"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A3" i="34"/>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G3" i="34"/>
  <c r="G4" i="34"/>
  <c r="G5" i="34"/>
  <c r="G6" i="34"/>
  <c r="G7"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F3" i="34"/>
  <c r="F4" i="34"/>
  <c r="F5" i="34"/>
  <c r="F6" i="34"/>
  <c r="F7" i="34"/>
  <c r="F8" i="34"/>
  <c r="F9" i="34"/>
  <c r="F10" i="34"/>
  <c r="F11" i="34"/>
  <c r="F12" i="34"/>
  <c r="F13" i="34"/>
  <c r="F14" i="34"/>
  <c r="F15" i="34"/>
  <c r="F16" i="34"/>
  <c r="F17" i="34"/>
  <c r="F18" i="34"/>
  <c r="F19" i="34"/>
  <c r="F20" i="34"/>
  <c r="F21" i="34"/>
  <c r="F22" i="34"/>
  <c r="F23" i="34"/>
  <c r="F24" i="34"/>
  <c r="F25" i="34"/>
  <c r="F26" i="34"/>
  <c r="F27" i="34"/>
  <c r="F28" i="34"/>
  <c r="F29" i="34"/>
  <c r="F30" i="34"/>
  <c r="F31" i="34"/>
  <c r="F32" i="34"/>
  <c r="F33" i="34"/>
  <c r="F34" i="34"/>
  <c r="F35" i="34"/>
  <c r="F36" i="34"/>
  <c r="F37" i="34"/>
  <c r="F38" i="34"/>
  <c r="F39" i="34"/>
  <c r="E3" i="34"/>
  <c r="E4" i="34"/>
  <c r="E5" i="34"/>
  <c r="E6" i="34"/>
  <c r="E7" i="34"/>
  <c r="E8" i="34"/>
  <c r="E9" i="34"/>
  <c r="E10" i="34"/>
  <c r="E11" i="34"/>
  <c r="E12" i="34"/>
  <c r="E13" i="34"/>
  <c r="E14" i="34"/>
  <c r="E15" i="34"/>
  <c r="E16" i="34"/>
  <c r="E17" i="34"/>
  <c r="E18" i="34"/>
  <c r="E19" i="34"/>
  <c r="E20" i="34"/>
  <c r="E21" i="34"/>
  <c r="E22" i="34"/>
  <c r="E23" i="34"/>
  <c r="E24" i="34"/>
  <c r="E25" i="34"/>
  <c r="E26" i="34"/>
  <c r="E27" i="34"/>
  <c r="E28" i="34"/>
  <c r="E29" i="34"/>
  <c r="E30" i="34"/>
  <c r="E31" i="34"/>
  <c r="E32" i="34"/>
  <c r="E33" i="34"/>
  <c r="E34" i="34"/>
  <c r="E35" i="34"/>
  <c r="E36" i="34"/>
  <c r="E37" i="34"/>
  <c r="E38" i="34"/>
  <c r="E39" i="34"/>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C3" i="34"/>
  <c r="C4" i="34"/>
  <c r="C5" i="34"/>
  <c r="C6" i="34"/>
  <c r="B6" i="34" s="1"/>
  <c r="C7" i="34"/>
  <c r="C8" i="34"/>
  <c r="C9" i="34"/>
  <c r="C10" i="34"/>
  <c r="B10" i="34" s="1"/>
  <c r="C11" i="34"/>
  <c r="C12" i="34"/>
  <c r="C13" i="34"/>
  <c r="C14" i="34"/>
  <c r="B14" i="34" s="1"/>
  <c r="C15" i="34"/>
  <c r="C16" i="34"/>
  <c r="C17" i="34"/>
  <c r="C18" i="34"/>
  <c r="B18" i="34" s="1"/>
  <c r="C19" i="34"/>
  <c r="C20" i="34"/>
  <c r="C21" i="34"/>
  <c r="C22" i="34"/>
  <c r="B22" i="34" s="1"/>
  <c r="C23" i="34"/>
  <c r="C24" i="34"/>
  <c r="C25" i="34"/>
  <c r="C26" i="34"/>
  <c r="B26" i="34" s="1"/>
  <c r="C27" i="34"/>
  <c r="C28" i="34"/>
  <c r="C29" i="34"/>
  <c r="C30" i="34"/>
  <c r="B30" i="34" s="1"/>
  <c r="C31" i="34"/>
  <c r="C32" i="34"/>
  <c r="C33" i="34"/>
  <c r="C34" i="34"/>
  <c r="B34" i="34" s="1"/>
  <c r="C35" i="34"/>
  <c r="C36" i="34"/>
  <c r="C37" i="34"/>
  <c r="C38" i="34"/>
  <c r="B38" i="34" s="1"/>
  <c r="C39" i="34"/>
  <c r="B3" i="34"/>
  <c r="B4" i="34"/>
  <c r="B5" i="34"/>
  <c r="B7" i="34"/>
  <c r="B8" i="34"/>
  <c r="B9" i="34"/>
  <c r="B11" i="34"/>
  <c r="B12" i="34"/>
  <c r="B13" i="34"/>
  <c r="B15" i="34"/>
  <c r="B16" i="34"/>
  <c r="B17" i="34"/>
  <c r="B19" i="34"/>
  <c r="B20" i="34"/>
  <c r="B21" i="34"/>
  <c r="B23" i="34"/>
  <c r="B24" i="34"/>
  <c r="B25" i="34"/>
  <c r="B27" i="34"/>
  <c r="B28" i="34"/>
  <c r="B29" i="34"/>
  <c r="B31" i="34"/>
  <c r="B32" i="34"/>
  <c r="B33" i="34"/>
  <c r="B35" i="34"/>
  <c r="B36" i="34"/>
  <c r="B37" i="34"/>
  <c r="B39" i="34"/>
  <c r="C22" i="5" l="1"/>
  <c r="D22" i="5"/>
  <c r="C10" i="33" s="1"/>
  <c r="E22" i="5"/>
  <c r="L22" i="5"/>
  <c r="C23" i="5"/>
  <c r="D23" i="5"/>
  <c r="C11" i="33" s="1"/>
  <c r="E23" i="5"/>
  <c r="L23" i="5"/>
  <c r="C24" i="5"/>
  <c r="D24" i="5"/>
  <c r="C12" i="33" s="1"/>
  <c r="E24" i="5"/>
  <c r="L24" i="5"/>
  <c r="C25" i="5"/>
  <c r="D25" i="5"/>
  <c r="C13" i="33" s="1"/>
  <c r="E25" i="5"/>
  <c r="L25" i="5"/>
  <c r="C26" i="5"/>
  <c r="D26" i="5"/>
  <c r="C14" i="33" s="1"/>
  <c r="E26" i="5"/>
  <c r="L26" i="5"/>
  <c r="C27" i="5"/>
  <c r="D27" i="5"/>
  <c r="C15" i="33" s="1"/>
  <c r="E27" i="5"/>
  <c r="L27" i="5"/>
  <c r="C19" i="5"/>
  <c r="D19" i="5"/>
  <c r="C7" i="33" s="1"/>
  <c r="E19" i="5"/>
  <c r="L19" i="5"/>
  <c r="C20" i="5"/>
  <c r="D20" i="5"/>
  <c r="C8" i="33" s="1"/>
  <c r="E20" i="5"/>
  <c r="L20" i="5"/>
  <c r="C21" i="5"/>
  <c r="D21" i="5"/>
  <c r="C9" i="33" s="1"/>
  <c r="E21" i="5"/>
  <c r="L21" i="5"/>
  <c r="C29" i="5"/>
  <c r="D29" i="5"/>
  <c r="C17" i="33" s="1"/>
  <c r="E29" i="5"/>
  <c r="L29" i="5"/>
  <c r="C30" i="5"/>
  <c r="D30" i="5"/>
  <c r="C18" i="33" s="1"/>
  <c r="E30" i="5"/>
  <c r="L30" i="5"/>
  <c r="C15" i="5"/>
  <c r="C16" i="5"/>
  <c r="C17" i="5"/>
  <c r="C18" i="5"/>
  <c r="C28" i="5"/>
  <c r="C31" i="5"/>
  <c r="C32" i="5"/>
  <c r="C33" i="5"/>
  <c r="C34" i="5"/>
  <c r="C35" i="5"/>
  <c r="D15" i="5"/>
  <c r="C3" i="33" s="1"/>
  <c r="D16" i="5"/>
  <c r="C4" i="33" s="1"/>
  <c r="D17" i="5"/>
  <c r="C5" i="33" s="1"/>
  <c r="D18" i="5"/>
  <c r="C6" i="33" s="1"/>
  <c r="D28" i="5"/>
  <c r="C16" i="33" s="1"/>
  <c r="D31" i="5"/>
  <c r="C19" i="33" s="1"/>
  <c r="D32" i="5"/>
  <c r="C20" i="33" s="1"/>
  <c r="D33" i="5"/>
  <c r="C21" i="33" s="1"/>
  <c r="E15" i="5"/>
  <c r="E16" i="5"/>
  <c r="E17" i="5"/>
  <c r="E18" i="5"/>
  <c r="E28" i="5"/>
  <c r="E31" i="5"/>
  <c r="L15" i="5"/>
  <c r="L16" i="5"/>
  <c r="E2" i="33"/>
  <c r="D2" i="33"/>
  <c r="C2" i="34"/>
  <c r="G2" i="34" s="1"/>
  <c r="D2" i="34"/>
  <c r="E2" i="34" l="1"/>
  <c r="G21" i="33"/>
  <c r="A21" i="33"/>
  <c r="H21" i="33"/>
  <c r="B21" i="33"/>
  <c r="F21" i="33"/>
  <c r="F17" i="33"/>
  <c r="B17" i="33"/>
  <c r="G17" i="33"/>
  <c r="H17" i="33"/>
  <c r="A17" i="33"/>
  <c r="G8" i="33"/>
  <c r="B8" i="33"/>
  <c r="H8" i="33"/>
  <c r="A8" i="33"/>
  <c r="F8" i="33"/>
  <c r="H15" i="33"/>
  <c r="F15" i="33"/>
  <c r="A15" i="33"/>
  <c r="G15" i="33"/>
  <c r="B15" i="33"/>
  <c r="F13" i="33"/>
  <c r="B13" i="33"/>
  <c r="G13" i="33"/>
  <c r="H13" i="33"/>
  <c r="A13" i="33"/>
  <c r="B11" i="33"/>
  <c r="H11" i="33"/>
  <c r="F11" i="33"/>
  <c r="G11" i="33"/>
  <c r="A11" i="33"/>
  <c r="G4" i="33"/>
  <c r="H4" i="33"/>
  <c r="B4" i="33"/>
  <c r="A4" i="33"/>
  <c r="F4" i="33"/>
  <c r="F6" i="33"/>
  <c r="A6" i="33"/>
  <c r="H6" i="33"/>
  <c r="B6" i="33"/>
  <c r="G6" i="33"/>
  <c r="F18" i="33"/>
  <c r="G18" i="33"/>
  <c r="A18" i="33"/>
  <c r="H18" i="33"/>
  <c r="B18" i="33"/>
  <c r="F9" i="33"/>
  <c r="G9" i="33"/>
  <c r="A9" i="33"/>
  <c r="B9" i="33"/>
  <c r="H9" i="33"/>
  <c r="H7" i="33"/>
  <c r="A7" i="33"/>
  <c r="F7" i="33"/>
  <c r="B7" i="33"/>
  <c r="G7" i="33"/>
  <c r="F14" i="33"/>
  <c r="H14" i="33"/>
  <c r="G14" i="33"/>
  <c r="B14" i="33"/>
  <c r="A14" i="33"/>
  <c r="G12" i="33"/>
  <c r="A12" i="33"/>
  <c r="H12" i="33"/>
  <c r="F12" i="33"/>
  <c r="B12" i="33"/>
  <c r="F10" i="33"/>
  <c r="G10" i="33"/>
  <c r="B10" i="33"/>
  <c r="A10" i="33"/>
  <c r="H10" i="33"/>
  <c r="B5" i="33"/>
  <c r="F5" i="33"/>
  <c r="G5" i="33"/>
  <c r="H5" i="33"/>
  <c r="A5" i="33"/>
  <c r="H19" i="33"/>
  <c r="B19" i="33"/>
  <c r="A19" i="33"/>
  <c r="G19" i="33"/>
  <c r="F19" i="33"/>
  <c r="G16" i="33"/>
  <c r="A16" i="33"/>
  <c r="H16" i="33"/>
  <c r="B16" i="33"/>
  <c r="F16" i="33"/>
  <c r="H3" i="33"/>
  <c r="B3" i="33"/>
  <c r="A3" i="33"/>
  <c r="G3" i="33"/>
  <c r="F3" i="33"/>
  <c r="H20" i="33"/>
  <c r="A20" i="33"/>
  <c r="B20" i="33"/>
  <c r="G20" i="33"/>
  <c r="F20" i="33"/>
  <c r="M16" i="5"/>
  <c r="M30" i="5"/>
  <c r="M29" i="5"/>
  <c r="M21" i="5"/>
  <c r="M27" i="5"/>
  <c r="M26" i="5"/>
  <c r="M24" i="5"/>
  <c r="M23" i="5"/>
  <c r="M22" i="5"/>
  <c r="M25" i="5"/>
  <c r="M20" i="5"/>
  <c r="M19" i="5"/>
  <c r="M15" i="5"/>
  <c r="F2" i="34"/>
  <c r="B2" i="34"/>
  <c r="A2" i="34"/>
  <c r="H53" i="12" l="1"/>
  <c r="H54" i="12"/>
  <c r="H55" i="12"/>
  <c r="H56" i="12"/>
  <c r="H57" i="12"/>
  <c r="H52" i="12"/>
  <c r="H51" i="12"/>
  <c r="C14"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E14" i="5" l="1"/>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U2" i="23" l="1"/>
  <c r="T2" i="23"/>
  <c r="M2" i="23" l="1"/>
  <c r="P2" i="23"/>
  <c r="R2" i="23"/>
  <c r="S2" i="23"/>
  <c r="Q2" i="23"/>
  <c r="I2" i="23"/>
  <c r="H2" i="23"/>
  <c r="G2" i="23"/>
  <c r="F2" i="23"/>
  <c r="E2" i="23"/>
  <c r="D2" i="23"/>
  <c r="C2" i="23"/>
  <c r="B2" i="23"/>
  <c r="A2" i="23"/>
  <c r="N2" i="23" l="1"/>
  <c r="O2" i="23"/>
  <c r="D34" i="5" l="1"/>
  <c r="C22" i="33" s="1"/>
  <c r="D35" i="5"/>
  <c r="C23" i="33" s="1"/>
  <c r="D36" i="5"/>
  <c r="C24" i="33" s="1"/>
  <c r="D37" i="5"/>
  <c r="C25" i="33" s="1"/>
  <c r="D38" i="5"/>
  <c r="C26" i="33" s="1"/>
  <c r="D39" i="5"/>
  <c r="C27" i="33" s="1"/>
  <c r="D40" i="5"/>
  <c r="C28" i="33" s="1"/>
  <c r="D41" i="5"/>
  <c r="C29" i="33" s="1"/>
  <c r="D42" i="5"/>
  <c r="C30" i="33" s="1"/>
  <c r="D43" i="5"/>
  <c r="C31" i="33" s="1"/>
  <c r="D44" i="5"/>
  <c r="C32" i="33" s="1"/>
  <c r="D45" i="5"/>
  <c r="C33" i="33" s="1"/>
  <c r="D46" i="5"/>
  <c r="C34" i="33" s="1"/>
  <c r="D47" i="5"/>
  <c r="C35" i="33" s="1"/>
  <c r="D48" i="5"/>
  <c r="C36" i="33" s="1"/>
  <c r="D49" i="5"/>
  <c r="C37" i="33" s="1"/>
  <c r="D50" i="5"/>
  <c r="C38" i="33" s="1"/>
  <c r="D51" i="5"/>
  <c r="D52" i="5"/>
  <c r="D53" i="5"/>
  <c r="D54" i="5"/>
  <c r="D55" i="5"/>
  <c r="D56" i="5"/>
  <c r="D57" i="5"/>
  <c r="D58" i="5"/>
  <c r="D59" i="5"/>
  <c r="D60" i="5"/>
  <c r="D61" i="5"/>
  <c r="D62" i="5"/>
  <c r="D63" i="5"/>
  <c r="D14" i="5"/>
  <c r="C2" i="33" s="1"/>
  <c r="G37" i="33" l="1"/>
  <c r="A37" i="33"/>
  <c r="H37" i="33"/>
  <c r="F37" i="33"/>
  <c r="B37" i="33"/>
  <c r="G29" i="33"/>
  <c r="A29" i="33"/>
  <c r="H29" i="33"/>
  <c r="F29" i="33"/>
  <c r="B29" i="33"/>
  <c r="H36" i="33"/>
  <c r="F36" i="33"/>
  <c r="G36" i="33"/>
  <c r="B36" i="33"/>
  <c r="A36" i="33"/>
  <c r="H28" i="33"/>
  <c r="B28" i="33"/>
  <c r="G28" i="33"/>
  <c r="A28" i="33"/>
  <c r="F28" i="33"/>
  <c r="H24" i="33"/>
  <c r="F24" i="33"/>
  <c r="B24" i="33"/>
  <c r="A24" i="33"/>
  <c r="G24" i="33"/>
  <c r="F35" i="33"/>
  <c r="G35" i="33"/>
  <c r="B35" i="33"/>
  <c r="A35" i="33"/>
  <c r="H35" i="33"/>
  <c r="F31" i="33"/>
  <c r="B31" i="33"/>
  <c r="A31" i="33"/>
  <c r="H31" i="33"/>
  <c r="G31" i="33"/>
  <c r="F27" i="33"/>
  <c r="G27" i="33"/>
  <c r="A27" i="33"/>
  <c r="H27" i="33"/>
  <c r="B27" i="33"/>
  <c r="F23" i="33"/>
  <c r="B23" i="33"/>
  <c r="H23" i="33"/>
  <c r="A23" i="33"/>
  <c r="G23" i="33"/>
  <c r="G33" i="33"/>
  <c r="A33" i="33"/>
  <c r="H33" i="33"/>
  <c r="B33" i="33"/>
  <c r="F33" i="33"/>
  <c r="G25" i="33"/>
  <c r="A25" i="33"/>
  <c r="H25" i="33"/>
  <c r="F25" i="33"/>
  <c r="B25" i="33"/>
  <c r="H32" i="33"/>
  <c r="F32" i="33"/>
  <c r="A32" i="33"/>
  <c r="G32" i="33"/>
  <c r="B32" i="33"/>
  <c r="F38" i="33"/>
  <c r="B38" i="33"/>
  <c r="G38" i="33"/>
  <c r="H38" i="33"/>
  <c r="A38" i="33"/>
  <c r="F34" i="33"/>
  <c r="B34" i="33"/>
  <c r="G34" i="33"/>
  <c r="A34" i="33"/>
  <c r="H34" i="33"/>
  <c r="F30" i="33"/>
  <c r="B30" i="33"/>
  <c r="G30" i="33"/>
  <c r="H30" i="33"/>
  <c r="A30" i="33"/>
  <c r="F26" i="33"/>
  <c r="B26" i="33"/>
  <c r="G26" i="33"/>
  <c r="H26" i="33"/>
  <c r="A26" i="33"/>
  <c r="F22" i="33"/>
  <c r="B22" i="33"/>
  <c r="G22" i="33"/>
  <c r="H22" i="33"/>
  <c r="A22" i="33"/>
  <c r="A2" i="33"/>
  <c r="G2" i="33"/>
  <c r="B2" i="33"/>
  <c r="H2" i="33"/>
  <c r="F2" i="33"/>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L17" i="5"/>
  <c r="M17" i="5" s="1"/>
  <c r="L18" i="5"/>
  <c r="M18" i="5" s="1"/>
  <c r="L28" i="5"/>
  <c r="M28" i="5" s="1"/>
  <c r="L31" i="5"/>
  <c r="M31" i="5" s="1"/>
  <c r="L32" i="5"/>
  <c r="M32" i="5" s="1"/>
  <c r="L33" i="5"/>
  <c r="M33" i="5" s="1"/>
  <c r="L34" i="5"/>
  <c r="M34" i="5" s="1"/>
  <c r="L35" i="5"/>
  <c r="M35" i="5" s="1"/>
  <c r="L36" i="5"/>
  <c r="M36" i="5" s="1"/>
  <c r="L37" i="5"/>
  <c r="M37" i="5" s="1"/>
  <c r="L38" i="5"/>
  <c r="M38" i="5" s="1"/>
  <c r="L39" i="5"/>
  <c r="M39" i="5" s="1"/>
  <c r="L40" i="5"/>
  <c r="M40" i="5" s="1"/>
  <c r="L41" i="5"/>
  <c r="M41" i="5" s="1"/>
  <c r="L42" i="5"/>
  <c r="M42" i="5" s="1"/>
  <c r="L43" i="5"/>
  <c r="M43" i="5" s="1"/>
  <c r="L44" i="5"/>
  <c r="M44" i="5" s="1"/>
  <c r="L45" i="5"/>
  <c r="M45" i="5" s="1"/>
  <c r="L46" i="5"/>
  <c r="M46" i="5" s="1"/>
  <c r="L47" i="5"/>
  <c r="M47" i="5" s="1"/>
  <c r="L48" i="5"/>
  <c r="M48" i="5" s="1"/>
  <c r="L49" i="5"/>
  <c r="M49" i="5" s="1"/>
  <c r="L50" i="5"/>
  <c r="M50" i="5" s="1"/>
  <c r="L51" i="5"/>
  <c r="M51" i="5" s="1"/>
  <c r="L52" i="5"/>
  <c r="M52" i="5" s="1"/>
  <c r="L53" i="5"/>
  <c r="M53" i="5" s="1"/>
  <c r="L54" i="5"/>
  <c r="M54" i="5" s="1"/>
  <c r="L55" i="5"/>
  <c r="M55" i="5" s="1"/>
  <c r="L56" i="5"/>
  <c r="M56" i="5" s="1"/>
  <c r="L57" i="5"/>
  <c r="M57" i="5" s="1"/>
  <c r="L58" i="5"/>
  <c r="M58" i="5" s="1"/>
  <c r="L59" i="5"/>
  <c r="M59" i="5" s="1"/>
  <c r="L60" i="5"/>
  <c r="M60" i="5" s="1"/>
  <c r="L61" i="5"/>
  <c r="M61" i="5" s="1"/>
  <c r="L62" i="5"/>
  <c r="M62" i="5" s="1"/>
  <c r="L63" i="5"/>
  <c r="M63" i="5" s="1"/>
  <c r="H21" i="12" l="1"/>
  <c r="G25" i="13" s="1"/>
  <c r="K2" i="23" l="1"/>
  <c r="L14" i="5"/>
  <c r="M14" i="5" s="1"/>
  <c r="L6" i="9" l="1"/>
  <c r="M6" i="9" s="1"/>
  <c r="L7" i="9"/>
  <c r="M7" i="9" s="1"/>
  <c r="L8" i="9"/>
  <c r="M8" i="9" s="1"/>
  <c r="L5" i="9"/>
  <c r="M5" i="9" s="1"/>
  <c r="I6" i="9"/>
  <c r="I7" i="9"/>
  <c r="I8" i="9"/>
  <c r="I5" i="9"/>
  <c r="G23" i="13" l="1"/>
  <c r="G27" i="13" l="1"/>
  <c r="H27" i="13" s="1"/>
  <c r="J2" i="23"/>
  <c r="L2" i="23" l="1"/>
</calcChain>
</file>

<file path=xl/sharedStrings.xml><?xml version="1.0" encoding="utf-8"?>
<sst xmlns="http://schemas.openxmlformats.org/spreadsheetml/2006/main" count="8814" uniqueCount="4389">
  <si>
    <t>Please complete the below application details to support your funding application. A guidance document is available to help you.</t>
  </si>
  <si>
    <r>
      <rPr>
        <b/>
        <sz val="10"/>
        <color theme="1"/>
        <rFont val="Calibri"/>
        <family val="2"/>
        <scheme val="minor"/>
      </rPr>
      <t>Applicant’s Declaration, Commitment Statement and Signature:</t>
    </r>
    <r>
      <rPr>
        <sz val="10"/>
        <color theme="1"/>
        <rFont val="Calibri"/>
        <family val="2"/>
        <scheme val="minor"/>
      </rPr>
      <t xml:space="preserve">
On behalf of the Applicant, I confirm </t>
    </r>
    <r>
      <rPr>
        <i/>
        <sz val="10"/>
        <color theme="1"/>
        <rFont val="Calibri"/>
        <family val="2"/>
        <scheme val="minor"/>
      </rPr>
      <t>[please mark confirmation by placing an “X” in the below boxes where indicated]:</t>
    </r>
  </si>
  <si>
    <t>NOTE: you will also need to complete either: the Grant Eligible tab, Non Grant Eligible tab or both if applicable. 
To delete unwanted entries, please use the backspace key, Delete will not work.</t>
  </si>
  <si>
    <t>Question</t>
  </si>
  <si>
    <t>Answer</t>
  </si>
  <si>
    <t>Applicant Name:</t>
  </si>
  <si>
    <t>Number of Employees:</t>
  </si>
  <si>
    <t>Please select…</t>
  </si>
  <si>
    <t xml:space="preserve">At the date hereof, all of the Applicant’s levy returns and levy payments are up to date; </t>
  </si>
  <si>
    <t xml:space="preserve">Applicant Contact Number: </t>
  </si>
  <si>
    <t>Entitlement:</t>
  </si>
  <si>
    <t xml:space="preserve">At the date hereof, the Applicant is not in breach or default of any other agreements with or obligations to CITB; </t>
  </si>
  <si>
    <t>Contact Email Address:</t>
  </si>
  <si>
    <t>Bank Account Number:</t>
  </si>
  <si>
    <t xml:space="preserve">I have read and accept the associated terms of bidding and terms of funding for this funding and 
agree to deliver the project in strict compliance with those and the contents of this application form;    </t>
  </si>
  <si>
    <t>Levy Registration Number:</t>
  </si>
  <si>
    <t>Sort Code (numbers only):</t>
  </si>
  <si>
    <r>
      <t xml:space="preserve">I agree to keep all evidence of project completion and expenditure* and to submit the same at the 
end of the funded project (or as requested) to CITB.  Furthermore, I confirm that all information, representations and evidence submitted will be true, complete and accurate as at the date it is submitted to CITB  </t>
    </r>
    <r>
      <rPr>
        <i/>
        <sz val="10"/>
        <color theme="1"/>
        <rFont val="Calibri"/>
        <family val="2"/>
        <scheme val="minor"/>
      </rPr>
      <t xml:space="preserve">[*please note that no expenditure should be incurred before the formal outcome 
of the Applicant’s application for funding is confirmed – such expenditure will be irrecoverable]; </t>
    </r>
  </si>
  <si>
    <t>Organisation Name:</t>
  </si>
  <si>
    <t>Is the Organisation VAT Registered?</t>
  </si>
  <si>
    <t>Please select...</t>
  </si>
  <si>
    <t>Organisation Address</t>
  </si>
  <si>
    <t>Address Line 1:</t>
  </si>
  <si>
    <t>How did you hear about CITB Funding?</t>
  </si>
  <si>
    <r>
      <t xml:space="preserve">I acknowledge and accept that any false or misleading statement given in this application will invalidate the application and (if applicable) result in any funding being revoked, withheld or recovered with interest; and
</t>
    </r>
    <r>
      <rPr>
        <b/>
        <sz val="10"/>
        <color theme="1"/>
        <rFont val="Calibri"/>
        <family val="2"/>
        <scheme val="minor"/>
      </rPr>
      <t>I confirm that all of the information within this application is true and correct and that I have authority to complete and sign this application for funding on behalf of the Applicant seeking funding.</t>
    </r>
  </si>
  <si>
    <t>Address Line 2:</t>
  </si>
  <si>
    <t>Town/City:</t>
  </si>
  <si>
    <t>Grant Eligible Total (£)</t>
  </si>
  <si>
    <t>Signed by:</t>
  </si>
  <si>
    <t>Print Name:</t>
  </si>
  <si>
    <t>Date:</t>
  </si>
  <si>
    <t>County:</t>
  </si>
  <si>
    <t>Postcode:</t>
  </si>
  <si>
    <t>Non Grant Eligible Total (£)</t>
  </si>
  <si>
    <t>DD/MM/YYYY</t>
  </si>
  <si>
    <t>Main Activity:</t>
  </si>
  <si>
    <t>Total Funding Required (£)</t>
  </si>
  <si>
    <r>
      <t xml:space="preserve">If you are </t>
    </r>
    <r>
      <rPr>
        <b/>
        <u/>
        <sz val="10"/>
        <color theme="1"/>
        <rFont val="Calibri"/>
        <family val="2"/>
        <scheme val="minor"/>
      </rPr>
      <t>only</t>
    </r>
    <r>
      <rPr>
        <b/>
        <sz val="10"/>
        <color theme="1"/>
        <rFont val="Calibri"/>
        <family val="2"/>
        <scheme val="minor"/>
      </rPr>
      <t xml:space="preserve"> applying for Grant Eligible training, please  answer the following question to support your application:</t>
    </r>
  </si>
  <si>
    <t>What is the business challenge that your organisation would like to overcome and how will the proposed training address this?</t>
  </si>
  <si>
    <t xml:space="preserve">Please note, If you are also applying for non grant eligible training, you are not required to answer this question here. </t>
  </si>
  <si>
    <t>NOTE: GET Reference can be found in column B on the 'Get Code List' Worksheet</t>
  </si>
  <si>
    <t>To delete unwanted entries, please use the backspace key, delete will not work</t>
  </si>
  <si>
    <t>Our Ref</t>
  </si>
  <si>
    <t>GET Code</t>
  </si>
  <si>
    <t>Course/Training Title</t>
  </si>
  <si>
    <t>Grant Eligibility Value/Tier</t>
  </si>
  <si>
    <t>Training Provider Name</t>
  </si>
  <si>
    <t>Number of participants</t>
  </si>
  <si>
    <t>Cost per head</t>
  </si>
  <si>
    <t>Start Date (DD/MM/YY)</t>
  </si>
  <si>
    <t>End Date (DD/MM/YY)</t>
  </si>
  <si>
    <t>Sub Total</t>
  </si>
  <si>
    <t>Total Funding Required</t>
  </si>
  <si>
    <t xml:space="preserve">
How have you ensured the quality of this training provider?</t>
  </si>
  <si>
    <t xml:space="preserve">
How have you assessed value for money for this training?</t>
  </si>
  <si>
    <t>Please answer the below mandatory questions to support your application for non 'grant eligible' activity.</t>
  </si>
  <si>
    <t xml:space="preserve">What is the challenge or opportunity that you would like to address?  </t>
  </si>
  <si>
    <r>
      <t xml:space="preserve">Why have you selected </t>
    </r>
    <r>
      <rPr>
        <b/>
        <u/>
        <sz val="10"/>
        <color theme="0"/>
        <rFont val="Calibri"/>
        <family val="2"/>
        <scheme val="minor"/>
      </rPr>
      <t>this</t>
    </r>
    <r>
      <rPr>
        <b/>
        <sz val="10"/>
        <color theme="0"/>
        <rFont val="Calibri"/>
        <family val="2"/>
        <scheme val="minor"/>
      </rPr>
      <t xml:space="preserve"> programme of activity? </t>
    </r>
  </si>
  <si>
    <t xml:space="preserve">How does it address the specific challenge or opportunity described above? </t>
  </si>
  <si>
    <t>How will you measure the success of this programme?</t>
  </si>
  <si>
    <t>How is this programme different from any training or activity that has been previously undertaken by your business?</t>
  </si>
  <si>
    <t>Please populate the table below to support your application for 'non grant eligible' activity.</t>
  </si>
  <si>
    <t>Training/Activity title</t>
  </si>
  <si>
    <t xml:space="preserve">
How have you assessed value for money for this activity?</t>
  </si>
  <si>
    <t>Our Reference</t>
  </si>
  <si>
    <t>Standard title</t>
  </si>
  <si>
    <t>Occupational area</t>
  </si>
  <si>
    <t>Grant/TS code</t>
  </si>
  <si>
    <t>Grant Value</t>
  </si>
  <si>
    <t>Product type</t>
  </si>
  <si>
    <t>URL</t>
  </si>
  <si>
    <t xml:space="preserve">Last Updated </t>
  </si>
  <si>
    <t>HNC001</t>
  </si>
  <si>
    <t>£1125 (HNC Attendance Grant)</t>
  </si>
  <si>
    <t>HNC002</t>
  </si>
  <si>
    <t>£1875 (HNC Achievement Grant)</t>
  </si>
  <si>
    <t>LPQ001</t>
  </si>
  <si>
    <t>£1125 (Attendance Grant)</t>
  </si>
  <si>
    <t>LPQ002</t>
  </si>
  <si>
    <t>£1875 (Achievement Grant)</t>
  </si>
  <si>
    <t>NEB001</t>
  </si>
  <si>
    <t>£600 (NEBOSH)</t>
  </si>
  <si>
    <t>VQ001</t>
  </si>
  <si>
    <t>£300 (VQ)</t>
  </si>
  <si>
    <t>VQ002</t>
  </si>
  <si>
    <t>£600 (VQ)</t>
  </si>
  <si>
    <t>Automatic</t>
  </si>
  <si>
    <t>Assured</t>
  </si>
  <si>
    <t>https://www.citb.co.uk/standards-and-delivering-training/training-standards/short-training-standards-search/asbestos/-Personal-and-respiratory-protective-equipment-for-licenced-asbestos-removal-work/</t>
  </si>
  <si>
    <t>https://www.citb.co.uk/standards-and-delivering-training/training-standards/short-training-standards-search/road-building-repair/3021-Installing-maintaining-and-removing-temporary-traffic-management-on-rural-and-urban-roads/</t>
  </si>
  <si>
    <t>https://www.citb.co.uk/standards-and-delivering-training/training-standards/short-training-standards-search/plant-short-duration-training/360-Pedestrian-Operated-Plant-Preparing-for-Work/</t>
  </si>
  <si>
    <t>https://www.citb.co.uk/standards-and-delivering-training/training-standards/short-training-standards-search/plant-short-duration-training/360-Pedestrian-operated-plant-roles-and-responsibilities/</t>
  </si>
  <si>
    <t>https://www.citb.co.uk/standards-and-delivering-training/training-standards/short-training-standards-search/plant-short-duration-training/360-Pedestrian-operated-plant-setting-up-for-work/</t>
  </si>
  <si>
    <t>https://www.citb.co.uk/standards-and-delivering-training/training-standards/short-training-standards-search/plant-short-duration-training/360-Pedestrian-operated-plant-shutting-down/</t>
  </si>
  <si>
    <t>https://www.citb.co.uk/standards-and-delivering-training/training-standards/short-training-standards-search/plant-short-duration-training/360-Pedestrian-operated-plant-travelling-and-manoeuvring/</t>
  </si>
  <si>
    <t>https://www.citb.co.uk/standards-and-delivering-training/training-standards/short-training-standards-search/plant-short-duration-training/360-Pedestrian-operated-plant-working-tasks/</t>
  </si>
  <si>
    <t>https://www.citb.co.uk/standards-and-delivering-training/training-standards/short-training-standards-search/construction-common/A-culture-of-achieving-quality/</t>
  </si>
  <si>
    <t>https://www.citb.co.uk/standards-and-delivering-training/training-standards/short-training-standards-search/facade-preservation/A101---Acoustic-performance-of-facades/</t>
  </si>
  <si>
    <t>https://www.citb.co.uk/standards-and-delivering-training/training-standards/short-training-standards-search/facade-preservation/Abrasive-cleaning-equipment-operation/</t>
  </si>
  <si>
    <t>https://www.citb.co.uk/standards-and-delivering-training/training-standards/short-training-standards-search/construction-common/Abrasive-wheels-storage-transport-dressing-and-mounting/</t>
  </si>
  <si>
    <t>https://www.citb.co.uk/standards-and-delivering-training/training-standards/short-training-standards-search/interior-systems/Abutment-of-partitions-and-linings/</t>
  </si>
  <si>
    <t>https://www.citb.co.uk/standards-and-delivering-training/training-standards/short-training-standards-search/Working-at-height/Access-Systems-for-Working-in-Complex-Areas/</t>
  </si>
  <si>
    <t>https://www.citb.co.uk/standards-and-delivering-training/training-standards/short-training-standards-search/Plant-hire-and-sales/Access-towers-hire-industry/</t>
  </si>
  <si>
    <t>https://www.citb.co.uk/standards-and-delivering-training/training-standards/short-training-standards-search/construction-common/Access-egress-and-rescue-from-a-confined-space/</t>
  </si>
  <si>
    <t>https://www.citb.co.uk/standards-and-delivering-training/training-standards/short-training-standards-search/wall-floor-tiling/Adhesives-and-grouts-for-internal-tiling/</t>
  </si>
  <si>
    <t>https://www.citb.co.uk/standards-and-delivering-training/training-standards/short-training-standards-search/roofing-liquid/Adhesives-Sealants-and-Bitumen-for-Liquid-Roofing/</t>
  </si>
  <si>
    <t>Recognised</t>
  </si>
  <si>
    <t>https://www.citb.co.uk/standards-and-delivering-training/training-standards/short-training-standards-search/Working-at-height/Advanced-Scaffold-Inspection-Training-Scheme-ASITS/</t>
  </si>
  <si>
    <t>https://www.citb.co.uk/standards-and-delivering-training/training-standards/short-training-standards-search/Working-at-height/Advanced-Scaffolder/</t>
  </si>
  <si>
    <t>https://www.citb.co.uk/standards-and-delivering-training/training-standards/short-training-standards-search/Working-at-height/Advanced-Scaffolder-System-Scaffold-Cantilever-Drop-Scaffold/</t>
  </si>
  <si>
    <t>https://www.citb.co.uk/standards-and-delivering-training/training-standards/short-training-standards-search/Working-at-height/Advanced-Scaffolder-System-Scaffold-Pedestrian-Vehicle-Ramp-and-Staircase/</t>
  </si>
  <si>
    <t>https://www.citb.co.uk/standards-and-delivering-training/training-standards/short-training-standards-search/Working-at-height/Advanced-Scaffolder-System-Scaffold-Shoring-Scaffold/</t>
  </si>
  <si>
    <t>https://www.citb.co.uk/standards-and-delivering-training/training-standards/short-training-standards-search/Working-at-height/Advanced-Scaffolder-System-Scaffold-Slung-Hanging-Scaffold/</t>
  </si>
  <si>
    <t>https://www.citb.co.uk/standards-and-delivering-training/training-standards/short-training-standards-search/Working-at-height/Advanced-Scaffolder-System-Scaffold-Temporary-Roof/</t>
  </si>
  <si>
    <t>https://www.citb.co.uk/standards-and-delivering-training/training-standards/short-training-standards-search/wood-occupations/Advanced-site-skills/</t>
  </si>
  <si>
    <t>https://www.citb.co.uk/standards-and-delivering-training/training-standards/short-training-standards-search/Heritage-common/Advanced-techniques-for-working-with-lime-in-buildings/</t>
  </si>
  <si>
    <t>https://www.citb.co.uk/standards-and-delivering-training/training-standards/short-training-standards-search/plant-theory-testing/Agricultural-tractor-theory-test/</t>
  </si>
  <si>
    <t>https://www.citb.co.uk/standards-and-delivering-training/training-standards/short-training-standards-search/plant-short-duration-training/Agricultural-tractor/</t>
  </si>
  <si>
    <t>https://www.citb.co.uk/standards-and-delivering-training/training-standards/short-training-standards-search/plant-practical-testing/Agricultural-Tractors-Practical-Test/</t>
  </si>
  <si>
    <t>https://www.citb.co.uk/standards-and-delivering-training/training-standards/short-training-standards-search/Working-at-height/Airbag-Assembly-and-Installation-Operations/</t>
  </si>
  <si>
    <t>https://www.citb.co.uk/standards-and-delivering-training/training-standards/short-training-standards-search/road-safety-marking/Airless-spray-paint-machine-GRACO/</t>
  </si>
  <si>
    <t>https://www.citb.co.uk/standards-and-delivering-training/training-standards/short-training-standards-search/plastering/Airless-Spray-Plaster/</t>
  </si>
  <si>
    <t>https://www.citb.co.uk/standards-and-delivering-training/training-standards/short-training-standards-search/construction-common/Airtightness-testing-L1--L2---ATTMA-Accredited/</t>
  </si>
  <si>
    <t>https://www.citb.co.uk/standards-and-delivering-training/training-standards/short-training-standards-search/chimney-engineering/Alternative-lining-systems/</t>
  </si>
  <si>
    <t>https://www.citb.co.uk/standards-and-delivering-training/training-standards/short-training-standards-search/insulation-building-treatments/Alternative-Repair-Strategies-for-Traditional-Buildings/</t>
  </si>
  <si>
    <t>https://www.citb.co.uk/standards-and-delivering-training/training-standards/short-training-standards-search/land-drilling/Anchoring/</t>
  </si>
  <si>
    <t>https://www.citb.co.uk/standards-and-delivering-training/training-standards/short-training-standards-search/Working-at-height/Anchors-for-steeplejacks/</t>
  </si>
  <si>
    <t>https://www.citb.co.uk/standards-and-delivering-training/training-standards/short-training-standards-search/Working-at-height/Anchors-for-Steeplejacks-Installation-and-Use/</t>
  </si>
  <si>
    <t>https://www.citb.co.uk/standards-and-delivering-training/training-standards/short-training-standards-search/asbestos/Ancillary-licensed-maintenance-engineer/</t>
  </si>
  <si>
    <t>https://www.citb.co.uk/standards-and-delivering-training/training-standards/short-training-standards-search/asbestos/Ancillary-licensed-maintenance-supervisormanager/</t>
  </si>
  <si>
    <t>https://www.citb.co.uk/standards-and-delivering-training/training-standards/short-training-standards-search/rail/AP11-fastclip-machine/</t>
  </si>
  <si>
    <t>https://www.citb.co.uk/standards-and-delivering-training/training-standards/short-training-standards-search/roofing-single-ply/Application-details-in-single-ply-roofing/</t>
  </si>
  <si>
    <t>https://www.citb.co.uk/standards-and-delivering-training/training-standards/short-training-standards-search/interior-systems/Application-of-fillerjoint-cement-directly-to-plasterboard-systems/</t>
  </si>
  <si>
    <t>https://www.citb.co.uk/standards-and-delivering-training/training-standards/short-training-standards-search/interior-systems/Application-of-plasterboard-via-direct-bond/</t>
  </si>
  <si>
    <t>https://www.citb.co.uk/standards-and-delivering-training/training-standards/short-training-standards-search/painting-decorating/Broken-Colour-Effects/</t>
  </si>
  <si>
    <t>https://www.citb.co.uk/standards-and-delivering-training/training-standards/short-training-standards-search/waterproofing/Apply-cementitious-coatings-multi-coat-renders-and-crystallisation-active-materials/</t>
  </si>
  <si>
    <t>https://www.citb.co.uk/standards-and-delivering-training/training-standards/short-training-standards-search/waterproofing/Apply-liquid-multi-pack-resin-and-mastic-asphalt-systems/</t>
  </si>
  <si>
    <t>https://www.citb.co.uk/standards-and-delivering-training/training-standards/short-training-standards-search/painting-decorating/Apply-Paint-Using-Airless-Spray-Equipment/</t>
  </si>
  <si>
    <t>https://www.citb.co.uk/standards-and-delivering-training/training-standards/short-training-standards-search/painting-decorating/Apply-paint-using-HVLP-equipment/</t>
  </si>
  <si>
    <t>https://www.citb.co.uk/standards-and-delivering-training/training-standards/short-training-standards-search/interior-systems/Apply-wall-coverings-to-interior-systems/</t>
  </si>
  <si>
    <t>https://www.citb.co.uk/standards-and-delivering-training/training-standards/short-training-standards-search/plastering/Applying-Finishing-Plaster-to-Background-Surfaces/</t>
  </si>
  <si>
    <t>https://www.citb.co.uk/standards-and-delivering-training/training-standards/short-training-standards-search/plastering/Applying-plasters-to-complex-internal-surfaces/</t>
  </si>
  <si>
    <t>https://www.citb.co.uk/standards-and-delivering-training/training-standards/short-training-standards-search/plastering/Applying-projection-plaster-and-maintaining-equipment/</t>
  </si>
  <si>
    <t>https://www.citb.co.uk/standards-and-delivering-training/training-standards/short-training-standards-search/plastering/Applying-Venetian-polished-plaster-and-micro-cement/</t>
  </si>
  <si>
    <t>https://www.citb.co.uk/standards-and-delivering-training/training-standards/short-training-standards-search/plant-practical-testing/Appointed-person-lifting-operations-practical-test/</t>
  </si>
  <si>
    <t>https://www.citb.co.uk/standards-and-delivering-training/training-standards/short-training-standards-search/plant-theory-testing/appointed-person-lifting-operations-theory-test/</t>
  </si>
  <si>
    <t>https://www.citb.co.uk/standards-and-delivering-training/training-standards/short-training-standards-search/plant-short-duration-training/Appointed-person-lifting-operations/</t>
  </si>
  <si>
    <t>https://www.citb.co.uk/standards-and-delivering-training/training-standards/short-training-standards-search/Heritage-woodwork/Architectural-Recognition/</t>
  </si>
  <si>
    <t>https://www.citb.co.uk/standards-and-delivering-training/training-standards/short-training-standards-search/asbestos/Asbestos-air-monitoring-and-clearance-procedures/</t>
  </si>
  <si>
    <t>https://www.citb.co.uk/standards-and-delivering-training/training-standards/short-training-standards-search/asbestos/Asbestos-Awareness/</t>
  </si>
  <si>
    <t>https://www.citb.co.uk/standards-and-delivering-training/training-standards/short-training-standards-search/asbestos/Asbestos-bulk-analysis/</t>
  </si>
  <si>
    <t>https://www.citb.co.uk/standards-and-delivering-training/training-standards/short-training-standards-search/asbestos/Asbestos-in-soils/</t>
  </si>
  <si>
    <t>https://www.citb.co.uk/standards-and-delivering-training/training-standards/short-training-standards-search/asbestos/Asbestos-licensed-contract-manager/</t>
  </si>
  <si>
    <t>https://www.citb.co.uk/standards-and-delivering-training/training-standards/short-training-standards-search/asbestos/asbestos-licensed-contract-manager-refresher/</t>
  </si>
  <si>
    <t>https://www.citb.co.uk/standards-and-delivering-training/training-standards/short-training-standards-search/asbestos/Asbestos-licensed-operative/</t>
  </si>
  <si>
    <t>https://www.citb.co.uk/standards-and-delivering-training/training-standards/short-training-standards-search/asbestos/Asbestos-licensed-operative-refresher/</t>
  </si>
  <si>
    <t>https://www.citb.co.uk/standards-and-delivering-training/training-standards/short-training-standards-search/asbestos/Asbestos-licensed-scaffolding-operative/</t>
  </si>
  <si>
    <t>https://www.citb.co.uk/standards-and-delivering-training/training-standards/short-training-standards-search/asbestos/Asbestos-licensed-Supervisor/</t>
  </si>
  <si>
    <t>https://www.citb.co.uk/standards-and-delivering-training/training-standards/short-training-standards-search/asbestos/Asbestos-licensed-supervisor-refresher/</t>
  </si>
  <si>
    <t>https://www.citb.co.uk/standards-and-delivering-training/training-standards/short-training-standards-search/asbestos/Asbestos-management-for-duty-holders/</t>
  </si>
  <si>
    <t>https://www.citb.co.uk/standards-and-delivering-training/training-standards/short-training-standards-search/asbestos/Asbestos-Non-Licensed-Renewal/</t>
  </si>
  <si>
    <t>https://www.citb.co.uk/standards-and-delivering-training/training-standards/short-training-standards-search/asbestos/asbestos-non-licensed-removal-operative/</t>
  </si>
  <si>
    <t>https://www.citb.co.uk/standards-and-delivering-training/training-standards/short-training-standards-search/asbestos/Asbestos-non-licensed-supervisormanager/</t>
  </si>
  <si>
    <t>https://www.citb.co.uk/standards-and-delivering-training/training-standards/short-training-standards-search/asbestos/Asbestos-Surveying-and-Sampling-Strategies/</t>
  </si>
  <si>
    <t>https://www.citb.co.uk/standards-and-delivering-training/training-standards/short-training-standards-search/road-building-repair/Asphalt-chip-spreader/</t>
  </si>
  <si>
    <t>https://www.citb.co.uk/standards-and-delivering-training/training-standards/short-training-standards-search/road-building-repair/Asphalt-paver-advanced-service-engineer-wheeled-or-tracked/</t>
  </si>
  <si>
    <t>https://www.citb.co.uk/standards-and-delivering-training/training-standards/short-training-standards-search/road-building-repair/Asphalt-paver-basic-service-engineer-wheeled-or-tracked/</t>
  </si>
  <si>
    <t>https://www.citb.co.uk/standards-and-delivering-training/training-standards/short-training-standards-search/road-building-repair/Asphalt-paver-driver-tracked/</t>
  </si>
  <si>
    <t>https://www.citb.co.uk/standards-and-delivering-training/training-standards/short-training-standards-search/road-building-repair/Asphalt-paver-driver-wheeled/</t>
  </si>
  <si>
    <t>https://www.citb.co.uk/standards-and-delivering-training/training-standards/short-training-standards-search/road-building-repair/Asphalt-paver-operator-wheeled-or-tracked/</t>
  </si>
  <si>
    <t>https://www.citb.co.uk/standards-and-delivering-training/training-standards/short-training-standards-search/civil-engineering/Asphalt-technology-an-introduction/</t>
  </si>
  <si>
    <t>https://www.citb.co.uk/standards-and-delivering-training/training-standards/short-training-standards-search/cold-formed-steel-framing-systems/Assembly-basic-forming-of-door-and-window-openings-abutments/</t>
  </si>
  <si>
    <t>https://www.citb.co.uk/standards-and-delivering-training/training-standards/short-training-standards-search/cold-formed-steel-framing-systems/Assembly-practical-advanced/</t>
  </si>
  <si>
    <t>https://www.citb.co.uk/standards-and-delivering-training/training-standards/short-training-standards-search/road-building-repair/Asset-management-using-road-surface-treatments/</t>
  </si>
  <si>
    <t>https://www.citb.co.uk/standards-and-delivering-training/training-standards/short-training-standards-search/wood-occupations/AutoCAD-for-Beginners-Woodworking/</t>
  </si>
  <si>
    <t>https://www.citb.co.uk/standards-and-delivering-training/training-standards/short-training-standards-search/wood-occupations/Autocad-intermediate-woodworking/</t>
  </si>
  <si>
    <t>https://www.citb.co.uk/standards-and-delivering-training/training-standards/short-training-standards-search/tunnelling-occupations/AVN-Training/</t>
  </si>
  <si>
    <t>https://www.citb.co.uk/standards-and-delivering-training/training-standards/short-training-standards-search/Project-management/Avoiding-construction-errors-at-interfaces---Part-one-Collaboration---Trainer-Training/</t>
  </si>
  <si>
    <t>https://www.citb.co.uk/standards-and-delivering-training/training-standards/short-training-standards-search/Project-management/Avoiding-construction-errors-at-interfaces---Part-one-Collaboration-Delivery-Phase/</t>
  </si>
  <si>
    <t>https://www.citb.co.uk/standards-and-delivering-training/training-standards/short-training-standards-search/Project-management/Avoiding-construction-errors-at-interfaces---Part-one-Collaboration-Development-Phase/</t>
  </si>
  <si>
    <t>https://www.citb.co.uk/standards-and-delivering-training/training-standards/short-training-standards-search/Project-management/Avoiding-construction-errors-at-interfaces---Part-two-Designing-for-construction/</t>
  </si>
  <si>
    <t>https://www.citb.co.uk/standards-and-delivering-training/training-standards/short-training-standards-search/Project-management/Avoiding-construction-errors-at-interfaces---Part-two-Designing-for-construction---Trainer-Training/</t>
  </si>
  <si>
    <t>https://www.citb.co.uk/standards-and-delivering-training/training-standards/short-training-standards-search/roofing-liquid/Balconies-Podiums-and-Inverted-Roof-Systems/</t>
  </si>
  <si>
    <t>https://www.citb.co.uk/standards-and-delivering-training/training-standards/short-training-standards-search/rail/Ballast-tamper/</t>
  </si>
  <si>
    <t>Health and safety in construction site supervision - SSP refresher</t>
  </si>
  <si>
    <t>https://www.citb.co.uk/standards-and-delivering-training/training-standards/short-training-standards-search/external-wall-installation/Base-coats/</t>
  </si>
  <si>
    <t>https://www.citb.co.uk/standards-and-delivering-training/training-standards/short-training-standards-search/insulation-building-treatments/Basement-Water-Management/</t>
  </si>
  <si>
    <t>https://www.citb.co.uk/standards-and-delivering-training/training-standards/short-training-standards-search/Working-at-height/basic-access-systems-erector-BASE/</t>
  </si>
  <si>
    <t>https://www.citb.co.uk/standards-and-delivering-training/training-standards/short-training-standards-search/external-wall-installation/Basic-board-installation/</t>
  </si>
  <si>
    <t>https://www.citb.co.uk/standards-and-delivering-training/training-standards/short-training-standards-search/utilities/Basic-electrical-safety-competence-for-access-movement-and-egress-BESC-AME/</t>
  </si>
  <si>
    <t>https://www.citb.co.uk/standards-and-delivering-training/training-standards/short-training-standards-search/external-wall-installation/Basic-trowel-skills/</t>
  </si>
  <si>
    <t>https://www.citb.co.uk/standards-and-delivering-training/training-standards/short-training-standards-search/stone-fixing/Basics-of-building-dynamics/</t>
  </si>
  <si>
    <t>https://www.citb.co.uk/standards-and-delivering-training/training-standards/short-training-standards-search/roofing-slating-tiling/Batten-and-membrane-installation/</t>
  </si>
  <si>
    <t>https://www.citb.co.uk/standards-and-delivering-training/training-standards/short-training-standards-search/roofing-metal/Batten-Roll-Roofing/</t>
  </si>
  <si>
    <t>CITB Products</t>
  </si>
  <si>
    <t>https://www.citb.co.uk/standards-and-delivering-training/training-standards/short-training-standards-search/health-safety-environment/Behavioural-safety-in-construction-introduction/</t>
  </si>
  <si>
    <t>https://www.citb.co.uk/standards-and-delivering-training/training-standards/short-training-standards-search/health-safety-environment/Behavioural-safety-in-construction-leadership/</t>
  </si>
  <si>
    <t>https://www.citb.co.uk/standards-and-delivering-training/training-standards/short-training-standards-search/Heritage-woodwork/Bench-Joinery-Workshop-and-on-Site/</t>
  </si>
  <si>
    <t>https://www.citb.co.uk/standards-and-delivering-training/training-standards/short-training-standards-search/chimney-engineering/Best-practices-legislation-regulations-standards-and-country-court-protocol-for-chimney-engineering/</t>
  </si>
  <si>
    <t>https://www.citb.co.uk/standards-and-delivering-training/training-standards/short-training-standards-search/construction-common/BIM-management/</t>
  </si>
  <si>
    <t>https://www.citb.co.uk/standards-and-delivering-training/training-standards/short-training-standards-search/construction-common/BIM-technical-software-training/</t>
  </si>
  <si>
    <t>https://www.citb.co.uk/standards-and-delivering-training/training-standards/short-training-standards-search/external-wall-installation/Board-detailing/</t>
  </si>
  <si>
    <t>https://www.citb.co.uk/standards-and-delivering-training/training-standards/short-training-standards-search/bricklaying/Bonding-taping-and-positioning-insulation-board/</t>
  </si>
  <si>
    <t>https://www.citb.co.uk/standards-and-delivering-training/training-standards/short-training-standards-search/roofing-metal/Brazing-for-Roofers/</t>
  </si>
  <si>
    <t>https://www.citb.co.uk/standards-and-delivering-training/training-standards/short-training-standards-search/health-safety-environment/BREEAM-accredited-professional/</t>
  </si>
  <si>
    <t>https://www.citb.co.uk/standards-and-delivering-training/training-standards/short-training-standards-search/health-safety-environment/BREEAM-assessor-course/</t>
  </si>
  <si>
    <t>https://www.citb.co.uk/standards-and-delivering-training/training-standards/short-training-standards-search/bricklaying/Brick-slip-systems/</t>
  </si>
  <si>
    <t>https://www.citb.co.uk/standards-and-delivering-training/training-standards/short-training-standards-search/bricklaying/Brick-soffit-systems/</t>
  </si>
  <si>
    <t>https://www.citb.co.uk/standards-and-delivering-training/training-standards/short-training-standards-search/Heritage-brickwork/Bricks-and-Brickmaking/</t>
  </si>
  <si>
    <t>https://www.citb.co.uk/standards-and-delivering-training/training-standards/short-training-standards-search/Heritage-brickwork/Brickwork-Conservation-Control-and-Philosophies/</t>
  </si>
  <si>
    <t>https://www.citb.co.uk/standards-and-delivering-training/training-standards/short-training-standards-search/maintenance-repair/British-Damage-Management-Association-construction-techniques/</t>
  </si>
  <si>
    <t>https://www.citb.co.uk/standards-and-delivering-training/training-standards/short-training-standards-search/interior-systems/British-Gypsum-Site-Managers-Advisors-Certificate/</t>
  </si>
  <si>
    <t>https://www.citb.co.uk/standards-and-delivering-training/training-standards/short-training-standards-search/joint-sealant/BS8000-Part-16/</t>
  </si>
  <si>
    <t>https://www.citb.co.uk/standards-and-delivering-training/training-standards/short-training-standards-search/construction-common/Building-Information-Modelling-BIM-Introduction/</t>
  </si>
  <si>
    <t>https://www.citb.co.uk/standards-and-delivering-training/training-standards/short-training-standards-search/home-building/Building-Regulations-and-Control-for-Residential-Homes/</t>
  </si>
  <si>
    <t>https://www.citb.co.uk/standards-and-delivering-training/training-standards/short-training-standards-search/chimney-engineering/Building-regulations-and-liabilities-for-multi-occupancy-installations/</t>
  </si>
  <si>
    <t>https://www.citb.co.uk/standards-and-delivering-training/training-standards/short-training-standards-search/roofing-single-ply/Building-regulations-and-standards/</t>
  </si>
  <si>
    <t>https://www.citb.co.uk/standards-and-delivering-training/training-standards/short-training-standards-search/Roofing-bituminous/Built-up-roofing-RBM-waterproof-membrane-roofing-systems-abutments/</t>
  </si>
  <si>
    <t>https://www.citb.co.uk/standards-and-delivering-training/training-standards/short-training-standards-search/Roofing-bituminous/Built-up-roofing-RBM-waterproof-membrane-roofing-systems-detailing/</t>
  </si>
  <si>
    <t>https://www.citb.co.uk/standards-and-delivering-training/training-standards/short-training-standards-search/Roofing-bituminous/Built-up-roofing-RBM-waterproof-membrane-roofing-systems-installation/</t>
  </si>
  <si>
    <t>https://www.citb.co.uk/standards-and-delivering-training/training-standards/short-training-standards-search/Roofing-bituminous/Built-up-Roofing-RBM-Waterproof-membrane-roofing-systems-Insulation---thicknesses-and-Part-L-and-Part-B-of-Building-Regs/</t>
  </si>
  <si>
    <t>https://www.citb.co.uk/standards-and-delivering-training/training-standards/short-training-standards-search/Roofing-bituminous/Built-up-roofing-RBM-waterproof-membrane-roofing-systems-penetrations/</t>
  </si>
  <si>
    <t>https://www.citb.co.uk/standards-and-delivering-training/training-standards/short-training-standards-search/Roofing-bituminous/Built-up-roofing-RBM-waterproof-membrane-roofing-systems-preparation-of-roof-decking/</t>
  </si>
  <si>
    <t>https://www.citb.co.uk/standards-and-delivering-training/training-standards/short-training-standards-search/Roofing-bituminous/Built-up-roofing-RBM-waterproof-membrane-roofing-systems-protection-inspection-and-testing/</t>
  </si>
  <si>
    <t>https://www.citb.co.uk/standards-and-delivering-training/training-standards/short-training-standards-search/Roofing-bituminous/Built-up-roofing-RBM-waterproof-membrane-Safe2Torch/</t>
  </si>
  <si>
    <t>https://www.citb.co.uk/standards-and-delivering-training/training-standards/short-training-standards-search/construction-common/Built-up-wall-cladding-construction-and-specification/</t>
  </si>
  <si>
    <t>https://www.citb.co.uk/standards-and-delivering-training/training-standards/short-training-standards-search/drilling-sawing/bursting/</t>
  </si>
  <si>
    <t>https://www.citb.co.uk/standards-and-delivering-training/training-standards/short-training-standards-search/drilling-sawing/Bursting-advanced/</t>
  </si>
  <si>
    <t>https://www.citb.co.uk/standards-and-delivering-training/training-standards/short-training-standards-search/surveying-setting-out/CAD-for-site-engineers/</t>
  </si>
  <si>
    <t>https://www.citb.co.uk/standards-and-delivering-training/training-standards/short-training-standards-search/in-situ-flooring/Calcium-Sulphate-Screeds/</t>
  </si>
  <si>
    <t>https://www.citb.co.uk/standards-and-delivering-training/training-standards/short-training-standards-search/Working-at-height/Calculating-Overturning-Moments/</t>
  </si>
  <si>
    <t>https://www.citb.co.uk/standards-and-delivering-training/training-standards/short-training-standards-search/Working-at-height/Cantilever-Towers-for-Users/</t>
  </si>
  <si>
    <t>https://www.citb.co.uk/standards-and-delivering-training/training-standards/short-training-standards-search/plant-short-duration-training/Cantilevered-crane-loading-platforms/</t>
  </si>
  <si>
    <t>https://www.citb.co.uk/standards-and-delivering-training/training-standards/short-training-standards-search/roofing-liquid/Car-Parks-Products-and-Application-Methods/</t>
  </si>
  <si>
    <t>https://www.citb.co.uk/standards-and-delivering-training/training-standards/short-training-standards-search/health-safety-environment/Carbon-Coach/</t>
  </si>
  <si>
    <t>https://www.citb.co.uk/standards-and-delivering-training/training-standards/short-training-standards-search/wood-occupations/Carpentry-skills-for-modular-construction/</t>
  </si>
  <si>
    <t>https://www.citb.co.uk/standards-and-delivering-training/training-standards/short-training-standards-search/bricklaying/Carpentry-Skills-for-Supervisors/</t>
  </si>
  <si>
    <t>https://www.citb.co.uk/standards-and-delivering-training/training-standards/short-training-standards-search/demolition/CCDO-Chargehand/</t>
  </si>
  <si>
    <t>https://www.citb.co.uk/standards-and-delivering-training/training-standards/short-training-standards-search/demolition/CCDO-Chargehand-refresher/</t>
  </si>
  <si>
    <t>https://www.citb.co.uk/standards-and-delivering-training/training-standards/short-training-standards-search/demolition/CCDO-Demolition-labourer/</t>
  </si>
  <si>
    <t>https://www.citb.co.uk/standards-and-delivering-training/training-standards/short-training-standards-search/demolition/CCDO-Demolition-refurbishment-operative/</t>
  </si>
  <si>
    <t>https://www.citb.co.uk/standards-and-delivering-training/training-standards/short-training-standards-search/demolition/CCDO-Demolition-Refurbishment-Operative-Refresher/</t>
  </si>
  <si>
    <t>https://www.citb.co.uk/standards-and-delivering-training/training-standards/short-training-standards-search/demolition/CCDO-Manager/</t>
  </si>
  <si>
    <t>https://www.citb.co.uk/standards-and-delivering-training/training-standards/short-training-standards-search/demolition/CCDO-Manager-refresher/</t>
  </si>
  <si>
    <t>https://www.citb.co.uk/standards-and-delivering-training/training-standards/short-training-standards-search/demolition/CCDO-Supervisor/</t>
  </si>
  <si>
    <t>https://www.citb.co.uk/standards-and-delivering-training/training-standards/short-training-standards-search/demolition/CCDO-Supervisor-refresher-including-Demolition-safety-awareness/</t>
  </si>
  <si>
    <t>https://www.citb.co.uk/standards-and-delivering-training/training-standards/short-training-standards-search/demolition/CCDO-Topman/</t>
  </si>
  <si>
    <t>https://www.citb.co.uk/standards-and-delivering-training/training-standards/short-training-standards-search/demolition/CCDO-Topman-refresher/</t>
  </si>
  <si>
    <t>https://www.citb.co.uk/standards-and-delivering-training/training-standards/short-training-standards-search/construction-common/CDM-2015-awareness/</t>
  </si>
  <si>
    <t>https://www.citb.co.uk/standards-and-delivering-training/training-standards/short-training-standards-search/construction-common/CDM-2015-for-clients/</t>
  </si>
  <si>
    <t>https://www.citb.co.uk/standards-and-delivering-training/training-standards/short-training-standards-search/construction-common/CDM-2015-for-principal-contractors/</t>
  </si>
  <si>
    <t>https://www.citb.co.uk/standards-and-delivering-training/training-standards/short-training-standards-search/construction-common/CDM-2015-for-principal-designers/</t>
  </si>
  <si>
    <t>https://www.citb.co.uk/standards-and-delivering-training/training-standards/short-training-standards-search/interior-systems/Ceiling-Fixing-Installation/</t>
  </si>
  <si>
    <t>https://www.citb.co.uk/standards-and-delivering-training/training-standards/short-training-standards-search/Plant-hire-and-sales/Certificate-of-Competence-in-Environmental-Noise-Measurement-or-the-Diploma-course/</t>
  </si>
  <si>
    <t>https://www.citb.co.uk/standards-and-delivering-training/training-standards/short-training-standards-search/insulation-building-treatments/Certificated-surveyor-in-structural-waterproofing-CSSW-examination-preparation/</t>
  </si>
  <si>
    <t>https://www.citb.co.uk/standards-and-delivering-training/training-standards/short-training-standards-search/insulation-building-treatments/Certificated-surveyor-of-timber-and-dampness-in-buildings-CSTDB-examination-preparation/</t>
  </si>
  <si>
    <t>https://www.citb.co.uk/standards-and-delivering-training/training-standards/short-training-standards-search/drilling-sawing/Chain-sawing/</t>
  </si>
  <si>
    <t>https://www.citb.co.uk/standards-and-delivering-training/training-standards/short-training-standards-search/facade-preservation/Chemical-and-water-cleaning-health-safety-and-environment/</t>
  </si>
  <si>
    <t>https://www.citb.co.uk/standards-and-delivering-training/training-standards/short-training-standards-search/facade-preservation/Chemical-cleaning-equipment-operation/</t>
  </si>
  <si>
    <t>https://www.citb.co.uk/standards-and-delivering-training/training-standards/short-training-standards-search/chimney-engineering/Chimney-and-flue-principles/</t>
  </si>
  <si>
    <t>https://www.citb.co.uk/standards-and-delivering-training/training-standards/short-training-standards-search/chimney-engineering/Chimney-lining-components-methods-and-procedures/</t>
  </si>
  <si>
    <t>https://www.citb.co.uk/standards-and-delivering-training/training-standards/short-training-standards-search/chimney-engineering/Chimney-terminals-and-cowls/</t>
  </si>
  <si>
    <t>https://www.citb.co.uk/standards-and-delivering-training/training-standards/short-training-standards-search/construction-common/CIOB-CMP-Health-Safety-and-the-Environment/</t>
  </si>
  <si>
    <t>https://www.citb.co.uk/standards-and-delivering-training/training-standards/short-training-standards-search/construction-common/CIOB-CMP-Management/</t>
  </si>
  <si>
    <t>https://www.citb.co.uk/standards-and-delivering-training/training-standards/short-training-standards-search/wood-occupations/Circular-saw-safety/</t>
  </si>
  <si>
    <t>https://www.citb.co.uk/standards-and-delivering-training/training-standards/short-training-standards-search/Working-at-height/basic-access-systems-scaffold/</t>
  </si>
  <si>
    <t>https://www.citb.co.uk/standards-and-delivering-training/training-standards/short-training-standards-search/cold-formed-steel-framing-systems/Cladding-practical/</t>
  </si>
  <si>
    <t>https://www.citb.co.uk/standards-and-delivering-training/training-standards/short-training-standards-search/wood-occupations/CNC-framing/</t>
  </si>
  <si>
    <t>https://www.citb.co.uk/standards-and-delivering-training/training-standards/short-training-standards-search/concrete/Cold-weather-concreting/</t>
  </si>
  <si>
    <t>https://www.citb.co.uk/standards-and-delivering-training/training-standards/short-training-standards-search/bricklaying/Cold-weather-working-requirements-for-Bricklayers/</t>
  </si>
  <si>
    <t>https://www.citb.co.uk/standards-and-delivering-training/training-standards/short-training-standards-search/Working-at-height/Combined-Towers-and-Low-Level-for-Users/</t>
  </si>
  <si>
    <t>https://www.citb.co.uk/standards-and-delivering-training/training-standards/short-training-standards-search/construction-common/Commercial-Management-of-Construction-Contracts/</t>
  </si>
  <si>
    <t>https://www.citb.co.uk/standards-and-delivering-training/training-standards/short-training-standards-search/plant-theory-testing/Compact-crane-theory-test/</t>
  </si>
  <si>
    <t>https://www.citb.co.uk/standards-and-delivering-training/training-standards/short-training-standards-search/plant-practical-testing/Compact-crane-360-pick-and-carry-practical-test/</t>
  </si>
  <si>
    <t>https://www.citb.co.uk/standards-and-delivering-training/training-standards/short-training-standards-search/plant-short-duration-training/Compact-crane-360-pick-and-carry/</t>
  </si>
  <si>
    <t>https://www.citb.co.uk/standards-and-delivering-training/training-standards/short-training-standards-search/plant-practical-testing/Compact-Crane-Luffing-static-duties-practical-test/</t>
  </si>
  <si>
    <t>https://www.citb.co.uk/standards-and-delivering-training/training-standards/short-training-standards-search/plant-short-duration-training/Compact-crane-luffing-static-duties/</t>
  </si>
  <si>
    <t>https://www.citb.co.uk/standards-and-delivering-training/training-standards/short-training-standards-search/plant-practical-testing/Compact-Crane-Mobile-Industrial-Practical-Test/</t>
  </si>
  <si>
    <t>https://www.citb.co.uk/standards-and-delivering-training/training-standards/short-training-standards-search/plant-short-duration-training/Compact-crane-mobile-industrial/</t>
  </si>
  <si>
    <t>https://www.citb.co.uk/standards-and-delivering-training/training-standards/short-training-standards-search/plant-practical-testing/Compact-crane-static-stabilisers-practical-test/</t>
  </si>
  <si>
    <t>https://www.citb.co.uk/standards-and-delivering-training/training-standards/short-training-standards-search/plant-short-duration-training/Compact-crane-static-stabilisers/</t>
  </si>
  <si>
    <t>https://www.citb.co.uk/standards-and-delivering-training/training-standards/short-training-standards-search/roofing-common/Compiling-roof-specifications/</t>
  </si>
  <si>
    <t>https://www.citb.co.uk/standards-and-delivering-training/training-standards/short-training-standards-search/wood-occupations/Complex-roof-geometry/</t>
  </si>
  <si>
    <t>https://www.citb.co.uk/standards-and-delivering-training/training-standards/short-training-standards-search/roofing-metal/Composite-Panel-Lifting-and-Manipulating-Equipment-Operation/</t>
  </si>
  <si>
    <t>https://www.citb.co.uk/standards-and-delivering-training/training-standards/short-training-standards-search/construction-common/Compressed-air-tools-in-construction/</t>
  </si>
  <si>
    <t>https://www.citb.co.uk/standards-and-delivering-training/training-standards/short-training-standards-search/wood-occupations/Computerised-numerical-control-CNC-for-wood-machining/</t>
  </si>
  <si>
    <t>https://www.citb.co.uk/standards-and-delivering-training/training-standards/short-training-standards-search/concrete/Concrete-aggregates-awareness/</t>
  </si>
  <si>
    <t>Health and safety in construction site management - SSP refresher</t>
  </si>
  <si>
    <t>https://www.citb.co.uk/standards-and-delivering-training/training-standards/short-training-standards-search/concrete/Concrete-Identity-testing/</t>
  </si>
  <si>
    <t>https://www.citb.co.uk/standards-and-delivering-training/training-standards/short-training-standards-search/concrete/Concrete-Placing-Compacting-and-Finishing/</t>
  </si>
  <si>
    <t>https://www.citb.co.uk/standards-and-delivering-training/training-standards/short-training-standards-search/concrete/Concrete-Polishing/</t>
  </si>
  <si>
    <t>https://www.citb.co.uk/standards-and-delivering-training/training-standards/short-training-standards-search/concrete/Concrete-Pump-Operator-training/</t>
  </si>
  <si>
    <t>https://www.citb.co.uk/standards-and-delivering-training/training-standards/short-training-standards-search/concrete/Concrete-Pump-Supervisor-training/</t>
  </si>
  <si>
    <t>GET0013</t>
  </si>
  <si>
    <t>https://www.citb.co.uk/standards-and-delivering-training/training-standards/short-training-standards-search/plant-practical-testing/Concrete-pump-trailer-mounted-practical-test/</t>
  </si>
  <si>
    <t>https://www.citb.co.uk/standards-and-delivering-training/training-standards/short-training-standards-search/plant-theory-testing/Concrete-pump-trailer-mounted-theory-test/</t>
  </si>
  <si>
    <t>GET0024</t>
  </si>
  <si>
    <t>https://www.citb.co.uk/standards-and-delivering-training/training-standards/short-training-standards-search/plant-short-duration-training/Concrete-pump-trailer-mounted/</t>
  </si>
  <si>
    <t>GET0041</t>
  </si>
  <si>
    <t>https://www.citb.co.uk/standards-and-delivering-training/training-standards/short-training-standards-search/plant-practical-testing/Concrete-pump-truck-mounted-boom-practical-test/</t>
  </si>
  <si>
    <t>GET0049</t>
  </si>
  <si>
    <t>https://www.citb.co.uk/standards-and-delivering-training/training-standards/short-training-standards-search/plant-theory-testing/Concrete-pump-truck-mounted-boom-theory-test/</t>
  </si>
  <si>
    <t>https://www.citb.co.uk/standards-and-delivering-training/training-standards/short-training-standards-search/plant-short-duration-training/Concrete-pump-truck-mounted-boom/</t>
  </si>
  <si>
    <t>Plastering</t>
  </si>
  <si>
    <t>GET0064</t>
  </si>
  <si>
    <t>https://www.citb.co.uk/standards-and-delivering-training/training-standards/short-training-standards-search/concrete/Concrete-strength-assessment-cores-and-indirectimethods/</t>
  </si>
  <si>
    <t>GET0069</t>
  </si>
  <si>
    <t>https://www.citb.co.uk/standards-and-delivering-training/training-standards/short-training-standards-search/concrete/Concrete-Testing-to-BSEN206-1/</t>
  </si>
  <si>
    <t>https://www.citb.co.uk/standards-and-delivering-training/training-standards/short-training-standards-search/insulation-building-treatments/Condensation-and-Atmospheric-Moisture-Management-Course/</t>
  </si>
  <si>
    <t>GET0074</t>
  </si>
  <si>
    <t>https://www.citb.co.uk/standards-and-delivering-training/training-standards/short-training-standards-search/tunnelling-occupations/Confined-Space---Tunnel-Entry-and-Associated-Emergency-Procedures/</t>
  </si>
  <si>
    <t>GET0077</t>
  </si>
  <si>
    <t>https://www.citb.co.uk/standards-and-delivering-training/training-standards/short-training-standards-search/construction-common/Confined-spaces-in-construction-high-risk/</t>
  </si>
  <si>
    <t>Rail</t>
  </si>
  <si>
    <t>https://www.citb.co.uk/standards-and-delivering-training/training-standards/short-training-standards-search/construction-common/Confined-spaces-in-construction-introduction/</t>
  </si>
  <si>
    <t>GET0082</t>
  </si>
  <si>
    <t>https://www.citb.co.uk/standards-and-delivering-training/training-standards/short-training-standards-search/construction-common/Confined-spaces-in-construction-low-risk/</t>
  </si>
  <si>
    <t>Asbestos</t>
  </si>
  <si>
    <t>GET0095</t>
  </si>
  <si>
    <t>https://www.citb.co.uk/standards-and-delivering-training/training-standards/short-training-standards-search/construction-common/Confined-spaces-in-construction-medium-risk/</t>
  </si>
  <si>
    <t>GET0096</t>
  </si>
  <si>
    <t>https://www.citb.co.uk/standards-and-delivering-training/training-standards/short-training-standards-search/Heritage-stonemasonry/Conservation-and-Restoration-of-Stonemasonry/</t>
  </si>
  <si>
    <t>https://www.citb.co.uk/standards-and-delivering-training/training-standards/short-training-standards-search/Heritage-common/Conservation-law/</t>
  </si>
  <si>
    <t>GET0109</t>
  </si>
  <si>
    <t>https://www.citb.co.uk/standards-and-delivering-training/training-standards/short-training-standards-search/Heritage-woodwork/Conservation-or-Restoration-of-Timber-based-Products/</t>
  </si>
  <si>
    <t>https://www.citb.co.uk/standards-and-delivering-training/training-standards/short-training-standards-search/Heritage-woodwork/Conservation-or-Restoration-of-Timber-based-Products-Upskilling/</t>
  </si>
  <si>
    <t>https://www.citb.co.uk/standards-and-delivering-training/training-standards/short-training-standards-search/facade-preservation/Conservation-Philosophies-and-Controls-for-Facade-Preservation/</t>
  </si>
  <si>
    <t>GET0114</t>
  </si>
  <si>
    <t>https://www.citb.co.uk/standards-and-delivering-training/training-standards/short-training-standards-search/Heritage-plastering/Conservation-Principles-Statutory-Consent-and-Controls/</t>
  </si>
  <si>
    <t>GET0128</t>
  </si>
  <si>
    <t>https://www.citb.co.uk/standards-and-delivering-training/training-standards/short-training-standards-search/construction-common/Construction-contract-introduction/</t>
  </si>
  <si>
    <t>GET0130</t>
  </si>
  <si>
    <t>https://www.citb.co.uk/standards-and-delivering-training/training-standards/short-training-standards-search/Utilities---gas/Construction-health-safety-and-environment-gas-gas-escapes/</t>
  </si>
  <si>
    <t>Concrete</t>
  </si>
  <si>
    <t>GET0133</t>
  </si>
  <si>
    <t>https://www.citb.co.uk/standards-and-delivering-training/training-standards/short-training-standards-search/interior-systems/Construction-of-control-joint-details-in-partitions/</t>
  </si>
  <si>
    <t>GET0134</t>
  </si>
  <si>
    <t>https://www.citb.co.uk/standards-and-delivering-training/training-standards/short-training-standards-search/interior-systems/Construction-of-door-and-window-openings-all-manufacturers/</t>
  </si>
  <si>
    <t>https://www.citb.co.uk/standards-and-delivering-training/training-standards/short-training-standards-search/interior-systems/Construction-of-metal-stud-partitions-and-linings-basic-and-deflection/</t>
  </si>
  <si>
    <t>https://www.citb.co.uk/standards-and-delivering-training/training-standards/short-training-standards-search/rainscreen-cladding/Construction-safe-working-practices-introduction/</t>
  </si>
  <si>
    <t>GET0142</t>
  </si>
  <si>
    <t>https://www.citb.co.uk/standards-and-delivering-training/training-standards/short-training-standards-search/construction-common/Construction-Technology/</t>
  </si>
  <si>
    <t>https://www.citb.co.uk/standards-and-delivering-training/training-standards/short-training-standards-search/construction-common/Contracts-and-Commercial-Practice/</t>
  </si>
  <si>
    <t>https://www.citb.co.uk/standards-and-delivering-training/training-standards/short-training-standards-search/asbestos/Controlled-techniques-for-asbestos-removal/</t>
  </si>
  <si>
    <t>https://www.citb.co.uk/standards-and-delivering-training/training-standards/short-training-standards-search/rail/Controller-of-site-safety-initial/</t>
  </si>
  <si>
    <t>https://www.citb.co.uk/standards-and-delivering-training/training-standards/short-training-standards-search/rail/Controller-of-site-safety-recertification/</t>
  </si>
  <si>
    <t>https://www.citb.co.uk/standards-and-delivering-training/training-standards/short-training-standards-search/rail/Controller-of-site-safety-with-OIL-and-CRP/</t>
  </si>
  <si>
    <t>GET0188</t>
  </si>
  <si>
    <t>https://www.citb.co.uk/standards-and-delivering-training/training-standards/short-training-standards-search/rail/Controller-of-site-safety-with-OLP/</t>
  </si>
  <si>
    <t>https://www.citb.co.uk/standards-and-delivering-training/training-standards/short-training-standards-search/construction-common/Controlling-Health-Risks-in-Construction/</t>
  </si>
  <si>
    <t>https://www.citb.co.uk/standards-and-delivering-training/training-standards/short-training-standards-search/plant-theory-testing/Conveying-pump-theory-test/</t>
  </si>
  <si>
    <t>https://www.citb.co.uk/standards-and-delivering-training/training-standards/short-training-standards-search/plant-practical-testing/Conveying-pump-pneumatic-all-types-practical-test/</t>
  </si>
  <si>
    <t>https://www.citb.co.uk/standards-and-delivering-training/training-standards/short-training-standards-search/plant-short-duration-training/Conveying-pump-pneumatic-all-types/</t>
  </si>
  <si>
    <t>https://www.citb.co.uk/standards-and-delivering-training/training-standards/short-training-standards-search/plant-practical-testing/Conveying-pump-worm-piston-up-to-50mm-outlet-with-mixer-practical-test/</t>
  </si>
  <si>
    <t>https://www.citb.co.uk/standards-and-delivering-training/training-standards/short-training-standards-search/plant-short-duration-training/Conveying-pump-worm-piston-up-to-50mm-outlet-with-mixer/</t>
  </si>
  <si>
    <t>https://www.citb.co.uk/standards-and-delivering-training/training-standards/short-training-standards-search/plant-practical-testing/Conveying-pump-worm-piston-up-to-50mm-outlet-without-mixer-practical-test/</t>
  </si>
  <si>
    <t>GET0203</t>
  </si>
  <si>
    <t>https://www.citb.co.uk/standards-and-delivering-training/training-standards/short-training-standards-search/plant-short-duration-training/Conveying-pump-worm-piston-up-to-50mm-outlet-without-mixer/</t>
  </si>
  <si>
    <t>GET0221</t>
  </si>
  <si>
    <t>https://www.citb.co.uk/standards-and-delivering-training/training-standards/short-training-standards-search/bricklaying/Co-ordinating-brickwork-requirements/</t>
  </si>
  <si>
    <t>GET0229</t>
  </si>
  <si>
    <t>https://www.citb.co.uk/standards-and-delivering-training/training-standards/short-training-standards-search/wood-occupations/Corian-advanced-fabricator/</t>
  </si>
  <si>
    <t>https://www.citb.co.uk/standards-and-delivering-training/training-standards/short-training-standards-search/wood-occupations/Corian-fabricator/</t>
  </si>
  <si>
    <t>Systems Scaffolding Product Training Scheme (SSPTS)</t>
  </si>
  <si>
    <t>GET0236</t>
  </si>
  <si>
    <t>https://www.citb.co.uk/standards-and-delivering-training/training-standards/short-training-standards-search/wood-occupations/Corian-worktop-installation/</t>
  </si>
  <si>
    <t>Advanced Scaffold Inspection Training Scheme (ASITS)</t>
  </si>
  <si>
    <t>https://www.citb.co.uk/standards-and-delivering-training/training-standards/short-training-standards-search/road-safety-marking/COSHH-for-road-marking-operatives/</t>
  </si>
  <si>
    <t>Scaffolding Supervisor/Manager Refresher</t>
  </si>
  <si>
    <t>GET0238</t>
  </si>
  <si>
    <t>https://www.citb.co.uk/standards-and-delivering-training/training-standards/short-training-standards-search/rail/Crane-controller/</t>
  </si>
  <si>
    <t>Scaffolder/Advanced Scaffolder Refresher</t>
  </si>
  <si>
    <t>GET0239</t>
  </si>
  <si>
    <t>https://www.citb.co.uk/standards-and-delivering-training/training-standards/short-training-standards-search/plant-practical-testing/Cranelifting-operations-supervisor-practical-test/</t>
  </si>
  <si>
    <t>Demolition</t>
  </si>
  <si>
    <t>https://www.citb.co.uk/standards-and-delivering-training/training-standards/short-training-standards-search/plant-theory-testing/Crane-lifting-operations-supervisor-theory-test/</t>
  </si>
  <si>
    <t>CCDO Demolition Labourer Safety Awareness</t>
  </si>
  <si>
    <t>GET0247</t>
  </si>
  <si>
    <t>https://www.citb.co.uk/standards-and-delivering-training/training-standards/short-training-standards-search/plant-short-duration-training/Cranelifting-operations-supervisor/</t>
  </si>
  <si>
    <t>CCDO Demolition Refurbishment Operative Safety Awareness</t>
  </si>
  <si>
    <t>GET0248</t>
  </si>
  <si>
    <t>https://www.citb.co.uk/standards-and-delivering-training/training-standards/short-training-standards-search/plant-practical-testing/Crawler-crane-over-10-tonnes-practical-test/</t>
  </si>
  <si>
    <t>CCDO Advanced Demolition Operative Safety Awareness</t>
  </si>
  <si>
    <t>GET0249</t>
  </si>
  <si>
    <t>https://www.citb.co.uk/standards-and-delivering-training/training-standards/short-training-standards-search/plant-theory-testing/Crawler-crane-over-10-tonnes-theory-test/</t>
  </si>
  <si>
    <t>CCDO Demolition Chargehand Safety Awareness</t>
  </si>
  <si>
    <t>GET0250</t>
  </si>
  <si>
    <t>https://www.citb.co.uk/standards-and-delivering-training/training-standards/short-training-standards-search/plant-short-duration-training/Crawler-crane-over-10-tonnes/</t>
  </si>
  <si>
    <t>CCDO Demolition Site Supervisor Safety Awareness</t>
  </si>
  <si>
    <t>GET0251</t>
  </si>
  <si>
    <t>https://www.citb.co.uk/standards-and-delivering-training/training-standards/short-training-standards-search/plant-practical-testing/Crawler-tractordozer-practical-test/</t>
  </si>
  <si>
    <t>CCDO Demolition Project Manager Safety Awareness</t>
  </si>
  <si>
    <t>GET0252</t>
  </si>
  <si>
    <t>https://www.citb.co.uk/standards-and-delivering-training/training-standards/short-training-standards-search/plant-theory-testing/Crawler-tractor-dozer-theory-test/</t>
  </si>
  <si>
    <t>CCDO Demolition Refurbishment Operative Safety Awareness Refresher</t>
  </si>
  <si>
    <t>GET0253</t>
  </si>
  <si>
    <t>https://www.citb.co.uk/standards-and-delivering-training/training-standards/short-training-standards-search/plant-short-duration-training/Crawler-tractordozer/</t>
  </si>
  <si>
    <t>GET0254</t>
  </si>
  <si>
    <t>https://www.citb.co.uk/standards-and-delivering-training/training-standards/short-training-standards-search/plant-practical-testing/Crawler-tractorside-boom-practical-test/</t>
  </si>
  <si>
    <t>CCDO Demolition Chargehand Safety Awareness Refresher</t>
  </si>
  <si>
    <t>GET0255</t>
  </si>
  <si>
    <t>https://www.citb.co.uk/standards-and-delivering-training/training-standards/short-training-standards-search/plant-theory-testing/Crawler-tractor-side-boom-theory-test/</t>
  </si>
  <si>
    <t>CCDO Demolition Site Supervisor Safety Awareness Refresher</t>
  </si>
  <si>
    <t>GET0256</t>
  </si>
  <si>
    <t>https://www.citb.co.uk/standards-and-delivering-training/training-standards/short-training-standards-search/plant-short-duration-training/Crawler-tractorside-boom/</t>
  </si>
  <si>
    <t>CCDO Demolition Project Manager Safety Awareness Refresher</t>
  </si>
  <si>
    <t>GET0257</t>
  </si>
  <si>
    <t>https://www.citb.co.uk/standards-and-delivering-training/training-standards/short-training-standards-search/health-safety-environment/Cross-country-pipeline-health-safety-and-environmental-training/</t>
  </si>
  <si>
    <t>GET0261</t>
  </si>
  <si>
    <t>https://www.citb.co.uk/standards-and-delivering-training/training-standards/short-training-standards-search/plant-practical-testing/Crusher-practical-test/</t>
  </si>
  <si>
    <t>GET0265</t>
  </si>
  <si>
    <t>https://www.citb.co.uk/standards-and-delivering-training/training-standards/short-training-standards-search/plant-theory-testing/Crusher-theory-test/</t>
  </si>
  <si>
    <t>GET0268</t>
  </si>
  <si>
    <t>https://www.citb.co.uk/standards-and-delivering-training/training-standards/short-training-standards-search/plant-short-duration-training/Crusher/</t>
  </si>
  <si>
    <t>GET0273</t>
  </si>
  <si>
    <t>https://www.citb.co.uk/standards-and-delivering-training/training-standards/short-training-standards-search/construction-common/Curtain-walling-design-and-construction/</t>
  </si>
  <si>
    <t>Utilities</t>
  </si>
  <si>
    <t>https://www.citb.co.uk/standards-and-delivering-training/training-standards/short-training-standards-search/wood-occupations/Cutting-and-assembling-complex-framing-components/</t>
  </si>
  <si>
    <t>https://www.citb.co.uk/standards-and-delivering-training/training-standards/short-training-standards-search/painting-decorating/DCM-Paint-Stripper-Training-/</t>
  </si>
  <si>
    <t>GET0351</t>
  </si>
  <si>
    <t>https://www.citb.co.uk/standards-and-delivering-training/training-standards/short-training-standards-search/asbestos/Decontamination-for-asbestos-removal-operatives/</t>
  </si>
  <si>
    <t>https://www.citb.co.uk/standards-and-delivering-training/training-standards/short-training-standards-search/Heritage-roofing/Decorative-Lead-Sheet-Work-and-Casting-Installation/</t>
  </si>
  <si>
    <t>https://www.citb.co.uk/standards-and-delivering-training/training-standards/short-training-standards-search/Heritage-roofing/Decorative-Lead-Sheet-Work-and-Casting-Maintenance/</t>
  </si>
  <si>
    <t>https://www.citb.co.uk/standards-and-delivering-training/training-standards/short-training-standards-search/in-situ-flooring/Decorative-resin-flooring/</t>
  </si>
  <si>
    <t>GET0406</t>
  </si>
  <si>
    <t>https://www.citb.co.uk/standards-and-delivering-training/training-standards/short-training-standards-search/Heritage-roofing/Decorative-Sheet-Metal-Work-and-Casting/</t>
  </si>
  <si>
    <t>GET0407</t>
  </si>
  <si>
    <t>https://www.citb.co.uk/standards-and-delivering-training/training-standards/short-training-standards-search/chimney-engineering/Defect-and-fault-recognition/</t>
  </si>
  <si>
    <t>GET0408</t>
  </si>
  <si>
    <t>https://www.citb.co.uk/standards-and-delivering-training/training-standards/short-training-standards-search/home-building/Defect-prevention-external-works/</t>
  </si>
  <si>
    <t>https://www.citb.co.uk/standards-and-delivering-training/training-standards/short-training-standards-search/home-building/Defect-prevention-finishes/</t>
  </si>
  <si>
    <t>https://www.citb.co.uk/standards-and-delivering-training/training-standards/short-training-standards-search/home-building/Defect-prevention-foundations/</t>
  </si>
  <si>
    <t>https://www.citb.co.uk/standards-and-delivering-training/training-standards/short-training-standards-search/home-building/Defect-prevention-introduction/</t>
  </si>
  <si>
    <t>GET0413</t>
  </si>
  <si>
    <t>https://www.citb.co.uk/standards-and-delivering-training/training-standards/short-training-standards-search/home-building/Defect-prevention-roofs/</t>
  </si>
  <si>
    <t>GET0414</t>
  </si>
  <si>
    <t>https://www.citb.co.uk/standards-and-delivering-training/training-standards/short-training-standards-search/home-building/Defect-prevention-substructure/</t>
  </si>
  <si>
    <t>GET0421</t>
  </si>
  <si>
    <t>https://www.citb.co.uk/standards-and-delivering-training/training-standards/short-training-standards-search/home-building/Defect-prevention-superstructure/</t>
  </si>
  <si>
    <t>GET0423</t>
  </si>
  <si>
    <t>https://www.citb.co.uk/standards-and-delivering-training/training-standards/short-training-standards-search/floor-covering/Defect-prevention-for-flooring/</t>
  </si>
  <si>
    <t>GET0427</t>
  </si>
  <si>
    <t>https://www.citb.co.uk/standards-and-delivering-training/training-standards/short-training-standards-search/Heritage-stonemasonry/Defect-recognition-cause-and-effect-for-heritage-stonemasonry/</t>
  </si>
  <si>
    <t>https://www.citb.co.uk/standards-and-delivering-training/training-standards/short-training-standards-search/Heritage-woodwork/Defect-Recognition-Cause-and-Effect-Upskilling/</t>
  </si>
  <si>
    <t>https://www.citb.co.uk/standards-and-delivering-training/training-standards/short-training-standards-search/roofing-slating-tiling/Defect-survey-and-repair/</t>
  </si>
  <si>
    <t>GET0441</t>
  </si>
  <si>
    <t>https://www.citb.co.uk/standards-and-delivering-training/training-standards/short-training-standards-search/interior-systems/Deflection-heads-drylining/</t>
  </si>
  <si>
    <t>GET0444</t>
  </si>
  <si>
    <t>https://www.citb.co.uk/standards-and-delivering-training/training-standards/short-training-standards-search/plant-theory-testing/Demolition-operations-skid-steer-tool-carrier-theory-test/</t>
  </si>
  <si>
    <t>GET0445</t>
  </si>
  <si>
    <t>https://www.citb.co.uk/standards-and-delivering-training/training-standards/short-training-standards-search/plant-practical-testing/Demolition-operations-skid-steer-tool-carrier-demolishing-practical-test/</t>
  </si>
  <si>
    <t>GET0448</t>
  </si>
  <si>
    <t>https://www.citb.co.uk/standards-and-delivering-training/training-standards/short-training-standards-search/plant-short-duration-training/Demolition-operations-skid-steer-tool-carrier-demolishing/</t>
  </si>
  <si>
    <t>GET0478</t>
  </si>
  <si>
    <t>https://www.citb.co.uk/standards-and-delivering-training/training-standards/short-training-standards-search/plant-practical-testing/Demolition-operations-skid-steer-tool-carrier-extracting-practical-test/</t>
  </si>
  <si>
    <t>https://www.citb.co.uk/standards-and-delivering-training/training-standards/short-training-standards-search/plant-short-duration-training/Demolition-operations-skid-steer-tool-carrier-extracting/</t>
  </si>
  <si>
    <t>https://www.citb.co.uk/standards-and-delivering-training/training-standards/short-training-standards-search/demolition/Demolition-plant-simulator-foundation-training/</t>
  </si>
  <si>
    <t>https://www.citb.co.uk/standards-and-delivering-training/training-standards/short-training-standards-search/plant-theory-testing/Demolition-plant-theory-test/</t>
  </si>
  <si>
    <t>https://www.citb.co.uk/standards-and-delivering-training/training-standards/short-training-standards-search/plant-practical-testing/Demolition-plant-demolishing-all-heights-practical-test/</t>
  </si>
  <si>
    <t>https://www.citb.co.uk/standards-and-delivering-training/training-standards/short-training-standards-search/plant-short-duration-training/Demolition-plant-demolishing-all-heights/</t>
  </si>
  <si>
    <t>GET0513</t>
  </si>
  <si>
    <t>https://www.citb.co.uk/standards-and-delivering-training/training-standards/short-training-standards-search/plant-practical-testing/Demolition-plant-demolishing-up-to-15-meters-practical-test/</t>
  </si>
  <si>
    <t>GET0516</t>
  </si>
  <si>
    <t>https://www.citb.co.uk/standards-and-delivering-training/training-standards/short-training-standards-search/plant-short-duration-training/Demolition-plant-demolishing-up-to-15-meters/</t>
  </si>
  <si>
    <t>https://www.citb.co.uk/standards-and-delivering-training/training-standards/short-training-standards-search/plant-practical-testing/Demolition-plant-demolishing-up-to-30-meters-practical-test/</t>
  </si>
  <si>
    <t>https://www.citb.co.uk/standards-and-delivering-training/training-standards/short-training-standards-search/plant-short-duration-training/Demolition-plant-demolishing-up-to-30-meters/</t>
  </si>
  <si>
    <t>https://www.citb.co.uk/standards-and-delivering-training/training-standards/short-training-standards-search/plant-practical-testing/Demolition-plant-lifting-operations-practical-test/</t>
  </si>
  <si>
    <t>GET0528</t>
  </si>
  <si>
    <t>https://www.citb.co.uk/standards-and-delivering-training/training-standards/short-training-standards-search/plant-short-duration-training/Demolition-plant-lifting-operations/</t>
  </si>
  <si>
    <t>Fibrous plasterwork conservation</t>
  </si>
  <si>
    <t>https://www.citb.co.uk/standards-and-delivering-training/training-standards/short-training-standards-search/plant-practical-testing/Demolition-plant-materials-processing-practical-test/</t>
  </si>
  <si>
    <t>https://www.citb.co.uk/standards-and-delivering-training/training-standards/short-training-standards-search/plant-short-duration-training/Demolition-plant-materials-processing/</t>
  </si>
  <si>
    <t>Solid plastered surfaces conservation</t>
  </si>
  <si>
    <t>https://www.citb.co.uk/standards-and-delivering-training/training-standards/short-training-standards-search/plant-theory-testing/Demolition-plant-pedestrian-operated-theory-test/</t>
  </si>
  <si>
    <t>Fibrous plasterwork production</t>
  </si>
  <si>
    <t>https://www.citb.co.uk/standards-and-delivering-training/training-standards/short-training-standards-search/plant-practical-testing/Demolition-plant-pedestrian-operated-180-slew-practical-test/</t>
  </si>
  <si>
    <t>https://www.citb.co.uk/standards-and-delivering-training/training-standards/short-training-standards-search/plant-short-duration-training/Demolition-plant-pedestrian-operated-180-slew/</t>
  </si>
  <si>
    <t>https://www.citb.co.uk/standards-and-delivering-training/training-standards/short-training-standards-search/plant-practical-testing/Demolition-plant-pedestrian-operated-all-types-practical-test/</t>
  </si>
  <si>
    <t>https://www.citb.co.uk/standards-and-delivering-training/training-standards/short-training-standards-search/plant-short-duration-training/Demolition-plant-pedestrian-operated-all-types/</t>
  </si>
  <si>
    <t>https://www.citb.co.uk/standards-and-delivering-training/training-standards/short-training-standards-search/plant-practical-testing/Demolition-plant-up-to-10-tonnes-practical-test/</t>
  </si>
  <si>
    <t>Internal fixing of cavity drainage membranes</t>
  </si>
  <si>
    <t>https://www.citb.co.uk/standards-and-delivering-training/training-standards/short-training-standards-search/plant-short-duration-training/Demolition-plant-up-to-10-tonnes/</t>
  </si>
  <si>
    <t>Anchoring</t>
  </si>
  <si>
    <t>https://www.citb.co.uk/standards-and-delivering-training/training-standards/short-training-standards-search/demolition/Demolition-Safety-Awareness/</t>
  </si>
  <si>
    <t>Drilling and grouting</t>
  </si>
  <si>
    <t>https://www.citb.co.uk/standards-and-delivering-training/training-standards/short-training-standards-search/demolition/Demolition-Skid-Steer/</t>
  </si>
  <si>
    <t>Drilling applications and methods</t>
  </si>
  <si>
    <t>https://www.citb.co.uk/standards-and-delivering-training/training-standards/short-training-standards-search/wall-floor-tiling/Design-and-construction-process-for-swimming-pools/</t>
  </si>
  <si>
    <t>Geology</t>
  </si>
  <si>
    <t>https://www.citb.co.uk/standards-and-delivering-training/training-standards/short-training-standards-search/Oak-framing/Design-and-drawing-for-structural-timber-frames/</t>
  </si>
  <si>
    <t>Ground investigation</t>
  </si>
  <si>
    <t>https://www.citb.co.uk/standards-and-delivering-training/training-standards/short-training-standards-search/interior-systems/Design-and-selection-of-correct-systems-acousticfireloading-and-penetrations/</t>
  </si>
  <si>
    <t>Site management</t>
  </si>
  <si>
    <t>https://www.citb.co.uk/standards-and-delivering-training/training-standards/short-training-standards-search/roofing-single-ply/Design-principles-of-single-ply-roofing/</t>
  </si>
  <si>
    <t>GET0613</t>
  </si>
  <si>
    <t>https://www.citb.co.uk/standards-and-delivering-training/training-standards/short-training-standards-search/cold-formed-steel-framing-systems/Design-select-and-assemble-acoustic-air-loading-and-penetration-systems/</t>
  </si>
  <si>
    <t>GET0645</t>
  </si>
  <si>
    <t>https://www.citb.co.uk/standards-and-delivering-training/training-standards/short-training-standards-search/wood-occupations/Designing-timber-joints/</t>
  </si>
  <si>
    <t>GET0647</t>
  </si>
  <si>
    <t>https://www.citb.co.uk/standards-and-delivering-training/training-standards/short-training-standards-search/insulation-building-treatments/Dessicant-drying-and-techniques-in-buildings/</t>
  </si>
  <si>
    <t>GET0652</t>
  </si>
  <si>
    <t>https://www.citb.co.uk/standards-and-delivering-training/training-standards/short-training-standards-search/roofing-liquid/Details-Terminations-Flashings-Gutters-Night-Seals-Faults-and-Rectification/</t>
  </si>
  <si>
    <t>GET0676</t>
  </si>
  <si>
    <t>https://www.citb.co.uk/standards-and-delivering-training/training-standards/short-training-standards-search/construction-common/Detection-of-Buried-Services-for-Construction/</t>
  </si>
  <si>
    <t>GET0677</t>
  </si>
  <si>
    <t>https://www.citb.co.uk/standards-and-delivering-training/training-standards/short-training-standards-search/home-building/Develop-and-Maintain-a-Home-Build-Programme/</t>
  </si>
  <si>
    <t>Lookout</t>
  </si>
  <si>
    <t>https://www.citb.co.uk/standards-and-delivering-training/training-standards/short-training-standards-search/drilling-sawing/Diamond-drilling-advanced/</t>
  </si>
  <si>
    <t>https://www.citb.co.uk/standards-and-delivering-training/training-standards/short-training-standards-search/drilling-sawing/Diamond-tipped-segmented-blades/</t>
  </si>
  <si>
    <t>https://www.citb.co.uk/standards-and-delivering-training/training-standards/short-training-standards-search/waterproofing/Dismantling-and-removing-work-area-protection/</t>
  </si>
  <si>
    <t>https://www.citb.co.uk/standards-and-delivering-training/training-standards/short-training-standards-search/chimney-engineering/Domestic-smoke-nuisance-including-inspection-fault-finding-and-pressure-testing/</t>
  </si>
  <si>
    <t>https://www.citb.co.uk/standards-and-delivering-training/training-standards/short-training-standards-search/roofing-metal/Dormers-and-Cladding/</t>
  </si>
  <si>
    <t>GET0707</t>
  </si>
  <si>
    <t>https://www.citb.co.uk/standards-and-delivering-training/training-standards/short-training-standards-search/plant-practical-testing/Dragline-practical-test/</t>
  </si>
  <si>
    <t>GET0708</t>
  </si>
  <si>
    <t>https://www.citb.co.uk/standards-and-delivering-training/training-standards/short-training-standards-search/plant-theory-testing/Dragline-theory-test/</t>
  </si>
  <si>
    <t>GET0709</t>
  </si>
  <si>
    <t>https://www.citb.co.uk/standards-and-delivering-training/training-standards/short-training-standards-search/plant-short-duration-training/Dragline/</t>
  </si>
  <si>
    <t>GET0710</t>
  </si>
  <si>
    <t>https://www.citb.co.uk/standards-and-delivering-training/training-standards/short-training-standards-search/civil-engineering/Drainage-and-stormwater-management-in-construction/</t>
  </si>
  <si>
    <t>GET0711</t>
  </si>
  <si>
    <t>https://www.citb.co.uk/standards-and-delivering-training/training-standards/short-training-standards-search/land-drilling/Drilling-and-Grouting/</t>
  </si>
  <si>
    <t>GET0712</t>
  </si>
  <si>
    <t>https://www.citb.co.uk/standards-and-delivering-training/training-standards/short-training-standards-search/land-drilling/Drilling-Applications-and-Methods/</t>
  </si>
  <si>
    <t>GET0713</t>
  </si>
  <si>
    <t>https://www.citb.co.uk/standards-and-delivering-training/training-standards/short-training-standards-search/specialist-installations/Drilling-of-core-walls-for-the-installation-of-fire-prevention-and-control-systems/</t>
  </si>
  <si>
    <t>GET0714</t>
  </si>
  <si>
    <t>https://www.citb.co.uk/standards-and-delivering-training/training-standards/short-training-standards-search/surveying-setting-out/Drone-technology-in-the-construction-and-engineering-environments/</t>
  </si>
  <si>
    <t>GET0715</t>
  </si>
  <si>
    <t>https://www.citb.co.uk/standards-and-delivering-training/training-standards/short-training-standards-search/surveying-setting-out/Drone-use-in-construction/</t>
  </si>
  <si>
    <t>GET0716</t>
  </si>
  <si>
    <t>https://www.citb.co.uk/standards-and-delivering-training/training-standards/short-training-standards-search/dry-lining/Dry-lining-taping-and-jointing/</t>
  </si>
  <si>
    <t>GET0717</t>
  </si>
  <si>
    <t>https://www.citb.co.uk/standards-and-delivering-training/training-standards/short-training-standards-search/roofing-slating-tiling/Dry-fixed-systems/</t>
  </si>
  <si>
    <t>GET0718</t>
  </si>
  <si>
    <t>https://www.citb.co.uk/standards-and-delivering-training/training-standards/short-training-standards-search/plant-theory-testing/Dump-truck-rigid-chassis-theory-test/</t>
  </si>
  <si>
    <t>https://www.citb.co.uk/standards-and-delivering-training/training-standards/short-training-standards-search/plant-theory-testing/Dump-truck-articulated-chassis-theory-test/</t>
  </si>
  <si>
    <t>GET0720</t>
  </si>
  <si>
    <t>https://www.citb.co.uk/standards-and-delivering-training/training-standards/short-training-standards-search/plant-practical-testing/Dump-truck-articulated-chassis-all-sizes-practical-test/</t>
  </si>
  <si>
    <t>GET0721</t>
  </si>
  <si>
    <t>https://www.citb.co.uk/standards-and-delivering-training/training-standards/short-training-standards-search/plant-short-duration-training/Dump-truck-articulated-chassis-all-sizes/</t>
  </si>
  <si>
    <t>GET0722</t>
  </si>
  <si>
    <t>https://www.citb.co.uk/standards-and-delivering-training/training-standards/short-training-standards-search/plant-practical-testing/Dump-truck-articulated-chassis-up-to-15-tonnes-practical-test/</t>
  </si>
  <si>
    <t>GET0723</t>
  </si>
  <si>
    <t>https://www.citb.co.uk/standards-and-delivering-training/training-standards/short-training-standards-search/plant-short-duration-training/Dump-truck-articulated-chassis-up-to-15-tonnes/</t>
  </si>
  <si>
    <t>GET0724</t>
  </si>
  <si>
    <t>https://www.citb.co.uk/standards-and-delivering-training/training-standards/short-training-standards-search/plant-practical-testing/Dump-Truck-Rigid-Chassis-All-Sizes-Tracked-Practical-Test/</t>
  </si>
  <si>
    <t>GET0725</t>
  </si>
  <si>
    <t>https://www.citb.co.uk/standards-and-delivering-training/training-standards/short-training-standards-search/plant-short-duration-training/Dump-truck-rigid-chassis-all-sizes-tracked/</t>
  </si>
  <si>
    <t>GET0726</t>
  </si>
  <si>
    <t>https://www.citb.co.uk/standards-and-delivering-training/training-standards/short-training-standards-search/plant-practical-testing/Dump-truck-rigid-chassis-all-sizes-wheeled-practical-test/</t>
  </si>
  <si>
    <t>GET0727</t>
  </si>
  <si>
    <t>https://www.citb.co.uk/standards-and-delivering-training/training-standards/short-training-standards-search/plant-short-duration-training/Dump-truck-rigid-chassis-all-sizes-wheeled/</t>
  </si>
  <si>
    <t>GET0728</t>
  </si>
  <si>
    <t>https://www.citb.co.uk/standards-and-delivering-training/training-standards/short-training-standards-search/plant-practical-testing/Dump-truck-rigid-chassis-up-to-15-tonnes-practical-test/</t>
  </si>
  <si>
    <t>GET0729</t>
  </si>
  <si>
    <t>https://www.citb.co.uk/standards-and-delivering-training/training-standards/short-training-standards-search/plant-short-duration-training/Dump-truck-rigid-chassis-up-to-15-tonnes/</t>
  </si>
  <si>
    <t>GET0730</t>
  </si>
  <si>
    <t>https://www.citb.co.uk/standards-and-delivering-training/training-standards/short-training-standards-search/plant-practical-testing/Dump-truck-rigid-chassis-up-to-50-tonnes-practical-test/</t>
  </si>
  <si>
    <t>GET0731</t>
  </si>
  <si>
    <t>https://www.citb.co.uk/standards-and-delivering-training/training-standards/short-training-standards-search/plant-short-duration-training/Dump-truck-rigid-chassis-up-to-50-tonnes/</t>
  </si>
  <si>
    <t>GET0732</t>
  </si>
  <si>
    <t>https://www.citb.co.uk/standards-and-delivering-training/training-standards/short-training-standards-search/construction-common/Dust-management-in-construction1/</t>
  </si>
  <si>
    <t>https://www.citb.co.uk/standards-and-delivering-training/training-standards/short-training-standards-search/asbestos/Duty-to-manage-asbestos/</t>
  </si>
  <si>
    <t>GET0734</t>
  </si>
  <si>
    <t>https://www.citb.co.uk/standards-and-delivering-training/training-standards/short-training-standards-search/Working-at-height/Edge-protection-manager/</t>
  </si>
  <si>
    <t>GET0735</t>
  </si>
  <si>
    <t>https://www.citb.co.uk/standards-and-delivering-training/training-standards/short-training-standards-search/Working-at-height/Edge-Protection-Systems-Installation-and-Use/</t>
  </si>
  <si>
    <t>GET0736</t>
  </si>
  <si>
    <t>https://www.citb.co.uk/standards-and-delivering-training/training-standards/short-training-standards-search/home-building/Effective-Snagging-and-Pre-Handover-Checks/</t>
  </si>
  <si>
    <t>GET0737</t>
  </si>
  <si>
    <t>https://www.citb.co.uk/standards-and-delivering-training/training-standards/short-training-standards-search/Plant-hire-and-sales/Electrical-submersible-pump-training-for-hire-sector/</t>
  </si>
  <si>
    <t>GET0738</t>
  </si>
  <si>
    <t>https://www.citb.co.uk/standards-and-delivering-training/training-standards/short-training-standards-search/Plant-hire-and-sales/Electrical-testing-of-plant-and-machinery-for-the-hire-sector1/</t>
  </si>
  <si>
    <t>GET0739</t>
  </si>
  <si>
    <t>https://www.citb.co.uk/standards-and-delivering-training/training-standards/short-training-standards-search/chimney-engineering/Emissions-for-defective-appliances-and-chimney-systems/</t>
  </si>
  <si>
    <t>GET0740</t>
  </si>
  <si>
    <t>https://www.citb.co.uk/standards-and-delivering-training/training-standards/short-training-standards-search/piling/Engineering-Rig-Attendant-Mini-Piling-Land-Drilling/</t>
  </si>
  <si>
    <t>GET0741</t>
  </si>
  <si>
    <t>https://www.citb.co.uk/standards-and-delivering-training/training-standards/short-training-standards-search/rail/Engineering-supervisor-initial/</t>
  </si>
  <si>
    <t>GET0742</t>
  </si>
  <si>
    <t>https://www.citb.co.uk/standards-and-delivering-training/training-standards/short-training-standards-search/floor-covering/Entrance-Matting-and-Matwell-Frame-Installation/</t>
  </si>
  <si>
    <t>https://www.citb.co.uk/standards-and-delivering-training/training-standards/short-training-standards-search/construction-common/Environmental-and-Hazardous-Waste-Introduction/</t>
  </si>
  <si>
    <t>GET0744</t>
  </si>
  <si>
    <t>https://www.citb.co.uk/standards-and-delivering-training/training-standards/short-training-standards-search/roofing-liquid/Environmental-and-Sustainability-for-Liquid-Roofing/</t>
  </si>
  <si>
    <t>GET0745</t>
  </si>
  <si>
    <t>https://www.citb.co.uk/standards-and-delivering-training/training-standards/short-training-standards-search/health-safety-environment/Environmental-and-Sustainability-Issues/</t>
  </si>
  <si>
    <t>GET0746</t>
  </si>
  <si>
    <t>https://www.citb.co.uk/standards-and-delivering-training/training-standards/short-training-standards-search/health-safety-environment/Environmental-awareness-in-construction/</t>
  </si>
  <si>
    <t>https://www.citb.co.uk/standards-and-delivering-training/training-standards/short-training-standards-search/health-safety-environment/environmental-management-in-construction/</t>
  </si>
  <si>
    <t>GET0748</t>
  </si>
  <si>
    <t>https://www.citb.co.uk/standards-and-delivering-training/training-standards/short-training-standards-search/health-safety-environment/Environmental-supervision-in-construction/</t>
  </si>
  <si>
    <t>GET0749</t>
  </si>
  <si>
    <t>https://www.citb.co.uk/standards-and-delivering-training/training-standards/short-training-standards-search/construction-common/Equality-and-diversity/</t>
  </si>
  <si>
    <t>GET0750</t>
  </si>
  <si>
    <t>https://www.citb.co.uk/standards-and-delivering-training/training-standards/short-training-standards-search/wood-occupations/Erecting-timber-roof-structures-on-a-timber-frame-building/</t>
  </si>
  <si>
    <t>GET0751</t>
  </si>
  <si>
    <t>https://www.citb.co.uk/standards-and-delivering-training/training-standards/short-training-standards-search/external-wall-installation/Estimating-and-surveying/</t>
  </si>
  <si>
    <t>GET0752</t>
  </si>
  <si>
    <t>https://www.citb.co.uk/standards-and-delivering-training/training-standards/short-training-standards-search/construction-common/Estimating-for-construction/</t>
  </si>
  <si>
    <t>GET0753</t>
  </si>
  <si>
    <t>https://www.citb.co.uk/standards-and-delivering-training/training-standards/short-training-standards-search/interior-systems/Estimating-for-Interior-Contracting/</t>
  </si>
  <si>
    <t>https://www.citb.co.uk/standards-and-delivering-training/training-standards/short-training-standards-search/painting-decorating/Estimating-for-Painting-and-Decorating/</t>
  </si>
  <si>
    <t>GET0755</t>
  </si>
  <si>
    <t>https://www.citb.co.uk/standards-and-delivering-training/training-standards/short-training-standards-search/roofing-slating-tiling/Estimating-for-slating-and-tiling/</t>
  </si>
  <si>
    <t>GET0756</t>
  </si>
  <si>
    <t>https://www.citb.co.uk/standards-and-delivering-training/training-standards/short-training-standards-search/insulation-building-treatments/Evaluating-ventilation-in-existing-buildings/</t>
  </si>
  <si>
    <t>GET0757</t>
  </si>
  <si>
    <t>https://www.citb.co.uk/standards-and-delivering-training/training-standards/short-training-standards-search/road-building-repair/Excavation-in-the-roadhighway---NRSWA-Unit-1-Unit-2-Unit-3/</t>
  </si>
  <si>
    <t>GET0758</t>
  </si>
  <si>
    <t>https://www.citb.co.uk/standards-and-delivering-training/training-standards/short-training-standards-search/plant-practical-testing/Excavator-180-above-5-tonnes-practical-test/</t>
  </si>
  <si>
    <t>GET0759</t>
  </si>
  <si>
    <t>https://www.citb.co.uk/standards-and-delivering-training/training-standards/short-training-standards-search/plant-theory-testing/Excavator-180-above-5-tonnes-theory-test/</t>
  </si>
  <si>
    <t>GET0760</t>
  </si>
  <si>
    <t>https://www.citb.co.uk/standards-and-delivering-training/training-standards/short-training-standards-search/plant-short-duration-training/Excavator-180-above-5-tonnes/</t>
  </si>
  <si>
    <t>GET0761</t>
  </si>
  <si>
    <t>https://www.citb.co.uk/standards-and-delivering-training/training-standards/short-training-standards-search/plant-practical-testing/Excavator-180-below-5-tonnes-practical-test/</t>
  </si>
  <si>
    <t>GET0762</t>
  </si>
  <si>
    <t>https://www.citb.co.uk/standards-and-delivering-training/training-standards/short-training-standards-search/plant-theory-testing/Excavator-180-below-5-tonnes-theory-test/</t>
  </si>
  <si>
    <t>GET0763</t>
  </si>
  <si>
    <t>https://www.citb.co.uk/standards-and-delivering-training/training-standards/short-training-standards-search/plant-short-duration-training/Excavator-180-below-5-tonnes/</t>
  </si>
  <si>
    <t>GET0764</t>
  </si>
  <si>
    <t>https://www.citb.co.uk/standards-and-delivering-training/training-standards/short-training-standards-search/plant-theory-testing/Excavator-360-above-5-tonnes-theory-test/</t>
  </si>
  <si>
    <t>GET0765</t>
  </si>
  <si>
    <t>https://www.citb.co.uk/standards-and-delivering-training/training-standards/short-training-standards-search/plant-short-duration-training/Excavator-360-above-10-tonnes-lifting-operations/</t>
  </si>
  <si>
    <t>GET0766</t>
  </si>
  <si>
    <t>https://www.citb.co.uk/standards-and-delivering-training/training-standards/short-training-standards-search/plant-practical-testing/Excavator-360-above-10-tonnes-tracked-practical-test/</t>
  </si>
  <si>
    <t>GET0767</t>
  </si>
  <si>
    <t>https://www.citb.co.uk/standards-and-delivering-training/training-standards/short-training-standards-search/plant-short-duration-training/Excavator-360-above-10-tonnes-tracked/</t>
  </si>
  <si>
    <t>GET0768</t>
  </si>
  <si>
    <t>https://www.citb.co.uk/standards-and-delivering-training/training-standards/short-training-standards-search/plant-practical-testing/Excavator-360-above-10-tonnes-wheeled-practical-test/</t>
  </si>
  <si>
    <t>GET0769</t>
  </si>
  <si>
    <t>https://www.citb.co.uk/standards-and-delivering-training/training-standards/short-training-standards-search/plant-short-duration-training/Excavator-360-above-10-tonnes-wheeled/</t>
  </si>
  <si>
    <t>GET0770</t>
  </si>
  <si>
    <t>https://www.citb.co.uk/standards-and-delivering-training/training-standards/short-training-standards-search/plant-theory-testing/Excavator-360-below-5-tonnes-theory-test/</t>
  </si>
  <si>
    <t>GET0771</t>
  </si>
  <si>
    <t>https://www.citb.co.uk/standards-and-delivering-training/training-standards/short-training-standards-search/plant-short-duration-training/Excavator-360-below-10-tonnes-lifting-operations/</t>
  </si>
  <si>
    <t>GET0772</t>
  </si>
  <si>
    <t>https://www.citb.co.uk/standards-and-delivering-training/training-standards/short-training-standards-search/plant-practical-testing/Excavator-360-below-10-tonnes-tracked-practical-test/</t>
  </si>
  <si>
    <t>GET0773</t>
  </si>
  <si>
    <t>https://www.citb.co.uk/standards-and-delivering-training/training-standards/short-training-standards-search/plant-short-duration-training/Excavator-360-below-10-tonnes-tracked/</t>
  </si>
  <si>
    <t>GET0774</t>
  </si>
  <si>
    <t>https://www.citb.co.uk/standards-and-delivering-training/training-standards/short-training-standards-search/plant-practical-testing/Excavator-360-below-10-tonnes-wheeled-practical-test/</t>
  </si>
  <si>
    <t>GET0775</t>
  </si>
  <si>
    <t>https://www.citb.co.uk/standards-and-delivering-training/training-standards/short-training-standards-search/plant-short-duration-training/Excavator-360-below-10-tonnes-wheeled/</t>
  </si>
  <si>
    <t>GET0776</t>
  </si>
  <si>
    <t>https://www.citb.co.uk/standards-and-delivering-training/training-standards/short-training-standards-search/plant-short-duration-training/Excavator-simulation-foundation-training/</t>
  </si>
  <si>
    <t>GET0777</t>
  </si>
  <si>
    <t>https://www.citb.co.uk/standards-and-delivering-training/training-standards/short-training-standards-search/Working-at-height/Exothermic-welding-in-construction/</t>
  </si>
  <si>
    <t>GET0778</t>
  </si>
  <si>
    <t>https://www.citb.co.uk/standards-and-delivering-training/training-standards/short-training-standards-search/wood-occupations/External-bench-training/</t>
  </si>
  <si>
    <t>https://www.citb.co.uk/standards-and-delivering-training/training-standards/short-training-standards-search/external-wall-installation/External-Wall-Insulation-Introduction/</t>
  </si>
  <si>
    <t>GET0780</t>
  </si>
  <si>
    <t>https://www.citb.co.uk/standards-and-delivering-training/training-standards/short-training-standards-search/wood-occupations/Fabricating-complex-timber-joints/</t>
  </si>
  <si>
    <t>GET0781</t>
  </si>
  <si>
    <t>https://www.citb.co.uk/standards-and-delivering-training/training-standards/short-training-standards-search/Oak-framing/Fabricating-structural-timber-frames/</t>
  </si>
  <si>
    <t>GET0782</t>
  </si>
  <si>
    <t>https://www.citb.co.uk/standards-and-delivering-training/training-standards/short-training-standards-search/concrete/Falsework-Systems-Installation-Use-and-Removal/</t>
  </si>
  <si>
    <t>GET0783</t>
  </si>
  <si>
    <t>https://www.citb.co.uk/standards-and-delivering-training/training-standards/short-training-standards-search/Utilities---power/Fibre-installation-and-testing/</t>
  </si>
  <si>
    <t>GET0784</t>
  </si>
  <si>
    <t>https://www.citb.co.uk/standards-and-delivering-training/training-standards/short-training-standards-search/Heritage-plastering/Fibrous-Plaster-Repair/</t>
  </si>
  <si>
    <t>GET0785</t>
  </si>
  <si>
    <t>https://www.citb.co.uk/standards-and-delivering-training/training-standards/short-training-standards-search/Heritage-plastering/Fibrous-Plasterwork-Conservation/</t>
  </si>
  <si>
    <t>GET0786</t>
  </si>
  <si>
    <t>https://www.citb.co.uk/standards-and-delivering-training/training-standards/short-training-standards-search/Heritage-plastering/Fibrous-Plasterwork-Installation/</t>
  </si>
  <si>
    <t>GET0787</t>
  </si>
  <si>
    <t>https://www.citb.co.uk/standards-and-delivering-training/training-standards/short-training-standards-search/Heritage-plastering/Fibrous-Plasterwork-Production/</t>
  </si>
  <si>
    <t>GET0788</t>
  </si>
  <si>
    <t>https://www.citb.co.uk/standards-and-delivering-training/training-standards/short-training-standards-search/Heritage-plastering/Fibrous-Works-Materials-Selecting-and-Mixing/</t>
  </si>
  <si>
    <t>GET0789</t>
  </si>
  <si>
    <t>https://www.citb.co.uk/standards-and-delivering-training/training-standards/short-training-standards-search/wood-floor-installation/Finish-applications/</t>
  </si>
  <si>
    <t>GET0790</t>
  </si>
  <si>
    <t>https://www.citb.co.uk/standards-and-delivering-training/training-standards/short-training-standards-search/shutters-blinds/Finishes-fixtures-fittings/</t>
  </si>
  <si>
    <t>GET0791</t>
  </si>
  <si>
    <t>https://www.citb.co.uk/standards-and-delivering-training/training-standards/short-training-standards-search/wood-occupations/Fire-door-inspection-scheme-FDIS-foundation-module/</t>
  </si>
  <si>
    <t>GET0792</t>
  </si>
  <si>
    <t>https://www.citb.co.uk/standards-and-delivering-training/training-standards/short-training-standards-search/wood-occupations/Fire-door-inspection-scheme-FDIS-glazing/</t>
  </si>
  <si>
    <t>GET0793</t>
  </si>
  <si>
    <t>https://www.citb.co.uk/standards-and-delivering-training/training-standards/short-training-standards-search/wood-occupations/Fire-door-inspection-scheme-FDIS-inspector-transition-module/</t>
  </si>
  <si>
    <t>GET0794</t>
  </si>
  <si>
    <t>https://www.citb.co.uk/standards-and-delivering-training/training-standards/short-training-standards-search/wood-occupations/Fire-door-inspection-scheme-FDIS-ironmongery-and-signage-part-1/</t>
  </si>
  <si>
    <t>GET0795</t>
  </si>
  <si>
    <t>https://www.citb.co.uk/standards-and-delivering-training/training-standards/short-training-standards-search/wood-occupations/Fire-door-inspection-scheme-FDIS-ironmongery-and-signage-part-2/</t>
  </si>
  <si>
    <t>GET0796</t>
  </si>
  <si>
    <t>https://www.citb.co.uk/standards-and-delivering-training/training-standards/short-training-standards-search/wood-occupations/Fire-door-inspection-scheme-FDIS-metal-fire-doors/</t>
  </si>
  <si>
    <t>GET0797</t>
  </si>
  <si>
    <t>https://www.citb.co.uk/standards-and-delivering-training/training-standards/short-training-standards-search/wood-occupations/Fire-door-inspection-scheme-FDIS-seals/</t>
  </si>
  <si>
    <t>GET0798</t>
  </si>
  <si>
    <t>https://www.citb.co.uk/standards-and-delivering-training/training-standards/short-training-standards-search/wood-occupations/Fire-door-inspection-scheme-FDIS-timber-fire-doors-and-frames/</t>
  </si>
  <si>
    <t>GET0799</t>
  </si>
  <si>
    <t>https://www.citb.co.uk/standards-and-delivering-training/training-standards/short-training-standards-search/passive-fire-protection/Fire-Protection-to-the-Structural-Frame-of-Buildings/</t>
  </si>
  <si>
    <t>GET0800</t>
  </si>
  <si>
    <t>https://www.citb.co.uk/standards-and-delivering-training/training-standards/short-training-standards-search/joint-sealant/Fire-Rated-Sealants/</t>
  </si>
  <si>
    <t>https://www.citb.co.uk/standards-and-delivering-training/training-standards/short-training-standards-search/passive-fire-protection/Fire-Resistant-Doors-Industrial-Shutters-and-Associated-Hardware/</t>
  </si>
  <si>
    <t>GET0802</t>
  </si>
  <si>
    <t>https://www.citb.co.uk/standards-and-delivering-training/training-standards/short-training-standards-search/passive-fire-protection/Fire-Resistant-Glazing/</t>
  </si>
  <si>
    <t>GET0803</t>
  </si>
  <si>
    <t>https://www.citb.co.uk/standards-and-delivering-training/training-standards/short-training-standards-search/shutters-blinds/Fire-resistant-steel-shutters-installation-repair--maintenance/</t>
  </si>
  <si>
    <t>GET0804</t>
  </si>
  <si>
    <t>https://www.citb.co.uk/standards-and-delivering-training/training-standards/short-training-standards-search/passive-fire-protection/Fire-Resistant-Walls-Floors-and-Ceilings/</t>
  </si>
  <si>
    <t>GET0805</t>
  </si>
  <si>
    <t>https://www.citb.co.uk/standards-and-delivering-training/training-standards/short-training-standards-search/passive-fire-protection/Fire-Resisting-Ductwork-Fire-and-Smoke-Dampers/</t>
  </si>
  <si>
    <t>https://www.citb.co.uk/standards-and-delivering-training/training-standards/short-training-standards-search/roofing-common/Fire-Safety-Fire-Marshal-for-Built-up-Felt-Roofing-Operatives/</t>
  </si>
  <si>
    <t>GET0807</t>
  </si>
  <si>
    <t>https://www.citb.co.uk/standards-and-delivering-training/training-standards/short-training-standards-search/passive-fire-protection/Fire-Science-for-the-Construction-Industry/</t>
  </si>
  <si>
    <t>GET0808</t>
  </si>
  <si>
    <t>https://www.citb.co.uk/standards-and-delivering-training/training-standards/short-training-standards-search/passive-fire-protection/Fire-Stopping-Penetration-Seals-Cavity-Barriers-and-the-Building-Envelope/</t>
  </si>
  <si>
    <t>GET0809</t>
  </si>
  <si>
    <t>https://www.citb.co.uk/standards-and-delivering-training/training-standards/short-training-standards-search/construction-common/First-aid-CITB-registered-levy-exempt-employers/</t>
  </si>
  <si>
    <t>GET0810</t>
  </si>
  <si>
    <t>https://www.citb.co.uk/standards-and-delivering-training/training-standards/short-training-standards-search/interior-systems/Fit-aluminium-cover-trims-and-skirting-to-interior-systems/</t>
  </si>
  <si>
    <t>GET0811</t>
  </si>
  <si>
    <t>https://www.citb.co.uk/standards-and-delivering-training/training-standards/short-training-standards-search/painting-decorating/Fitted-Furniture-Renovation/</t>
  </si>
  <si>
    <t>GET0812</t>
  </si>
  <si>
    <t>https://www.citb.co.uk/standards-and-delivering-training/training-standards/short-training-standards-search/bricklaying/Fitting-flush-doors-with-patio-and-decking-levels-to-create-inside-and-outside-spaces/</t>
  </si>
  <si>
    <t>GET0813</t>
  </si>
  <si>
    <t>https://www.citb.co.uk/standards-and-delivering-training/training-standards/short-training-standards-search/roofing-slating-tiling/Fixed-gauge-tiling/</t>
  </si>
  <si>
    <t>GET0814</t>
  </si>
  <si>
    <t>https://www.citb.co.uk/standards-and-delivering-training/training-standards/short-training-standards-search/stone-fixing/Fixing-internal-stone/</t>
  </si>
  <si>
    <t>GET0815</t>
  </si>
  <si>
    <t>https://www.citb.co.uk/standards-and-delivering-training/training-standards/short-training-standards-search/rainscreen-cladding/Fixing-metal-cladding-panels/</t>
  </si>
  <si>
    <t>GET0816</t>
  </si>
  <si>
    <t>https://www.citb.co.uk/standards-and-delivering-training/training-standards/short-training-standards-search/stone-fixing/Fixing-stone/</t>
  </si>
  <si>
    <t>GET0817</t>
  </si>
  <si>
    <t>https://www.citb.co.uk/standards-and-delivering-training/training-standards/short-training-standards-search/rainscreen-cladding/Fixing-techniques/</t>
  </si>
  <si>
    <t>GET0818</t>
  </si>
  <si>
    <t>https://www.citb.co.uk/standards-and-delivering-training/training-standards/short-training-standards-search/building-envelope/Fixing-techniques-for-sheets-and-panels/</t>
  </si>
  <si>
    <t>https://www.citb.co.uk/standards-and-delivering-training/training-standards/short-training-standards-search/Roofing-bituminous/Flat-roofing-RBM-vapour-control-layers/</t>
  </si>
  <si>
    <t>GET0820</t>
  </si>
  <si>
    <t>https://www.citb.co.uk/standards-and-delivering-training/training-standards/short-training-standards-search/chimney-engineering/Flexible-flue-systems-liners/</t>
  </si>
  <si>
    <t>GET0821</t>
  </si>
  <si>
    <t>https://www.citb.co.uk/standards-and-delivering-training/training-standards/short-training-standards-search/wood-floor-installation/Floor-repair/</t>
  </si>
  <si>
    <t>GET0822</t>
  </si>
  <si>
    <t>https://www.citb.co.uk/standards-and-delivering-training/training-standards/short-training-standards-search/drilling-sawing/Floor-sawing/</t>
  </si>
  <si>
    <t>GET0823</t>
  </si>
  <si>
    <t>https://www.citb.co.uk/standards-and-delivering-training/training-standards/short-training-standards-search/drilling-sawing/Floor-sawing-advanced/</t>
  </si>
  <si>
    <t>GET0824</t>
  </si>
  <si>
    <t>https://www.citb.co.uk/standards-and-delivering-training/training-standards/short-training-standards-search/floor-covering/Flooring-industry-managers-course/</t>
  </si>
  <si>
    <t>GET0825</t>
  </si>
  <si>
    <t>https://www.citb.co.uk/standards-and-delivering-training/training-standards/short-training-standards-search/ground-preparation/Flourinated-Greenhouse-Gas-F-Gas-Ozone-Depleting-Substances-ODS-Regulations/</t>
  </si>
  <si>
    <t>GET0826</t>
  </si>
  <si>
    <t>https://www.citb.co.uk/standards-and-delivering-training/training-standards/short-training-standards-search/ground-preparation/Flourinated-greenhouse-gas-F-Gas-Refresher/</t>
  </si>
  <si>
    <t>GET0827</t>
  </si>
  <si>
    <t>https://www.citb.co.uk/standards-and-delivering-training/training-standards/short-training-standards-search/in-situ-flooring/Flowable-Screeds/</t>
  </si>
  <si>
    <t>GET0828</t>
  </si>
  <si>
    <t>https://www.citb.co.uk/standards-and-delivering-training/training-standards/short-training-standards-search/plant-practical-testing/Forklift-side-loader-practical-test/</t>
  </si>
  <si>
    <t>GET0829</t>
  </si>
  <si>
    <t>https://www.citb.co.uk/standards-and-delivering-training/training-standards/short-training-standards-search/plant-theory-testing/Forklift-Side-Loader-Theory-Test/</t>
  </si>
  <si>
    <t>GET0830</t>
  </si>
  <si>
    <t>https://www.citb.co.uk/standards-and-delivering-training/training-standards/short-training-standards-search/plant-short-duration-training/Forklift-side-loader/</t>
  </si>
  <si>
    <t>GET0831</t>
  </si>
  <si>
    <t>https://www.citb.co.uk/standards-and-delivering-training/training-standards/short-training-standards-search/rainscreen-cladding/Form-flashing-openings-joints-and-abutments/</t>
  </si>
  <si>
    <t>GET0832</t>
  </si>
  <si>
    <t>https://www.citb.co.uk/standards-and-delivering-training/training-standards/short-training-standards-search/dry-lining/Forming-abutments-service-penetrations-and-control-joints/</t>
  </si>
  <si>
    <t>GET0833</t>
  </si>
  <si>
    <t>https://www.citb.co.uk/standards-and-delivering-training/training-standards/short-training-standards-search/bricklaying/Forming-of-cavities-and-correct-installation-of-ties/</t>
  </si>
  <si>
    <t>GET0834</t>
  </si>
  <si>
    <t>https://www.citb.co.uk/standards-and-delivering-training/training-standards/short-training-standards-search/underpinning/Formwork-construction-and-installation-for-foundations/</t>
  </si>
  <si>
    <t>GET0835</t>
  </si>
  <si>
    <t>https://www.citb.co.uk/standards-and-delivering-training/training-standards/short-training-standards-search/civil-engineering/Formwork-introduction/</t>
  </si>
  <si>
    <t>GET0836</t>
  </si>
  <si>
    <t>https://www.citb.co.uk/standards-and-delivering-training/training-standards/short-training-standards-search/concrete/Formwork-Proprietary-Systems-Installation-Use-and-Removal/</t>
  </si>
  <si>
    <t>GET0837</t>
  </si>
  <si>
    <t>https://www.citb.co.uk/standards-and-delivering-training/training-standards/short-training-standards-search/plant-theory-testing/Forward-tipping-dumper-theory-test/</t>
  </si>
  <si>
    <t>GET0838</t>
  </si>
  <si>
    <t>https://www.citb.co.uk/standards-and-delivering-training/training-standards/short-training-standards-search/plant-practical-testing/Forward-tipping-dumper-tracked-practical-test/</t>
  </si>
  <si>
    <t>https://www.citb.co.uk/standards-and-delivering-training/training-standards/short-training-standards-search/plant-short-duration-training/Forward-tipping-dumper-tracked/</t>
  </si>
  <si>
    <t>https://www.citb.co.uk/standards-and-delivering-training/training-standards/short-training-standards-search/plant-practical-testing/Forward-tipping-dumper-wheeled-practical-test/</t>
  </si>
  <si>
    <t>https://www.citb.co.uk/standards-and-delivering-training/training-standards/short-training-standards-search/plant-short-duration-training/Forward-tipping-dumper-wheeled/</t>
  </si>
  <si>
    <t>GET1042</t>
  </si>
  <si>
    <t>https://www.citb.co.uk/standards-and-delivering-training/training-standards/short-training-standards-search/ground-preparation/Gas-membrane-installation-Part-1/</t>
  </si>
  <si>
    <t>GET1043</t>
  </si>
  <si>
    <t>https://www.citb.co.uk/standards-and-delivering-training/training-standards/short-training-standards-search/ground-preparation/Gas-membrane-installation-Part-2/</t>
  </si>
  <si>
    <t>https://www.citb.co.uk/standards-and-delivering-training/training-standards/short-training-standards-search/ground-preparation/Gas-membrane-installation-part-3-below-ground-installation/</t>
  </si>
  <si>
    <t>https://www.citb.co.uk/standards-and-delivering-training/training-standards/short-training-standards-search/ground-preparation/Gas-membrane-installation-preparation-part-2/</t>
  </si>
  <si>
    <t>https://www.citb.co.uk/standards-and-delivering-training/training-standards/short-training-standards-search/ground-preparation/Gas-membrane-unloading-storage-and-preparation-part-1/</t>
  </si>
  <si>
    <t>GET1077</t>
  </si>
  <si>
    <t>https://www.citb.co.uk/standards-and-delivering-training/training-standards/short-training-standards-search/ground-preparation/Gas-membrane-validation-inspection/</t>
  </si>
  <si>
    <t>GET1078</t>
  </si>
  <si>
    <t>https://www.citb.co.uk/standards-and-delivering-training/training-standards/short-training-standards-search/Utilities---gas/Gas-network-construction--installation-of-mains-productasset-up-to-and-including-medium-pressure/</t>
  </si>
  <si>
    <t>https://www.citb.co.uk/standards-and-delivering-training/training-standards/short-training-standards-search/Utilities---gas/Gas-Network-Pipeline-Analyse-and-Interpret-Gas-Leakage-Surveys/</t>
  </si>
  <si>
    <t>https://www.citb.co.uk/standards-and-delivering-training/training-standards/short-training-standards-search/Utilities---gas/Gas-network-pipeline-installation-of-engineering-and-assets-above-180mm---355mm-diameter/</t>
  </si>
  <si>
    <t>https://www.citb.co.uk/standards-and-delivering-training/training-standards/short-training-standards-search/Utilities---gas/Gas-network-pipeline-installation-of-gas-engineering-and-assets-from-90mm-up-to-180mm-diameter/</t>
  </si>
  <si>
    <t>https://www.citb.co.uk/standards-and-delivering-training/training-standards/short-training-standards-search/Utilities---gas/Gas-Network-Pipeline-Testing-of-Gas-Network-Engineering/</t>
  </si>
  <si>
    <t>https://www.citb.co.uk/standards-and-delivering-training/training-standards/short-training-standards-search/Utilities---gas/Gas-Network-Pipeline-Testing-of-Gas-Network-Leakage--Location/</t>
  </si>
  <si>
    <t>GET1099</t>
  </si>
  <si>
    <t>https://www.citb.co.uk/standards-and-delivering-training/training-standards/short-training-standards-search/Utilities---gas/Gas-network-pipeline-tools-and-equipment/</t>
  </si>
  <si>
    <t>https://www.citb.co.uk/standards-and-delivering-training/training-standards/short-training-standards-search/Utilities---gas/Gas-Network-pipework-up-to-35mm-diameter/</t>
  </si>
  <si>
    <t>https://www.citb.co.uk/standards-and-delivering-training/training-standards/short-training-standards-search/Utilities---gas/Gas-safe-control-of-operations-SCO/</t>
  </si>
  <si>
    <t>GET1101</t>
  </si>
  <si>
    <t>https://www.citb.co.uk/standards-and-delivering-training/training-standards/short-training-standards-search/land-drilling/Geology/</t>
  </si>
  <si>
    <t>https://www.citb.co.uk/standards-and-delivering-training/training-standards/short-training-standards-search/road-building-repair/Geosynthetics-and-steel-meshes/</t>
  </si>
  <si>
    <t>https://www.citb.co.uk/standards-and-delivering-training/training-standards/short-training-standards-search/land-drilling/Geothermal/</t>
  </si>
  <si>
    <t>https://www.citb.co.uk/standards-and-delivering-training/training-standards/short-training-standards-search/painting-decorating/Gilding-by-Loose-Leaf/</t>
  </si>
  <si>
    <t>Waterproofing</t>
  </si>
  <si>
    <t>https://www.citb.co.uk/standards-and-delivering-training/training-standards/short-training-standards-search/painting-decorating/Gilding-by-transfer-/</t>
  </si>
  <si>
    <t>https://www.citb.co.uk/standards-and-delivering-training/training-standards/short-training-standards-search/roofing-common/Glass-reinforced-polyester-for-flat-roofing/</t>
  </si>
  <si>
    <t>GET1161</t>
  </si>
  <si>
    <t>https://www.citb.co.uk/standards-and-delivering-training/training-standards/short-training-standards-search/roofing-liquid/Glass-reinforced-polyesters/</t>
  </si>
  <si>
    <t>https://www.citb.co.uk/standards-and-delivering-training/training-standards/short-training-standards-search/surveying-setting-out/Global-Navigation-Satellite-System-GNSS-Awareness/</t>
  </si>
  <si>
    <t>https://www.citb.co.uk/standards-and-delivering-training/training-standards/short-training-standards-search/plant-practical-testing/Grader-practical-test/</t>
  </si>
  <si>
    <t>GET1178</t>
  </si>
  <si>
    <t>https://www.citb.co.uk/standards-and-delivering-training/training-standards/short-training-standards-search/plant-theory-testing/Grader-theory-test/</t>
  </si>
  <si>
    <t>GET1180</t>
  </si>
  <si>
    <t>https://www.citb.co.uk/standards-and-delivering-training/training-standards/short-training-standards-search/plant-short-duration-training/Grader/</t>
  </si>
  <si>
    <t>GET1181</t>
  </si>
  <si>
    <t>https://www.citb.co.uk/standards-and-delivering-training/training-standards/short-training-standards-search/roofing-liquid/Green-roofs/</t>
  </si>
  <si>
    <t>GET1182</t>
  </si>
  <si>
    <t>https://www.citb.co.uk/standards-and-delivering-training/training-standards/short-training-standards-search/ground-preparation/Ground-gas-protection-measures-getting-it-right/</t>
  </si>
  <si>
    <t>GET1193</t>
  </si>
  <si>
    <t>https://www.citb.co.uk/standards-and-delivering-training/training-standards/short-training-standards-search/ground-preparation/Ground-gas-protection-measures-in-construction-installation-and-verification/</t>
  </si>
  <si>
    <t>https://www.citb.co.uk/standards-and-delivering-training/training-standards/short-training-standards-search/land-drilling/Ground-Investigation/</t>
  </si>
  <si>
    <t>GET1207</t>
  </si>
  <si>
    <t>https://www.citb.co.uk/standards-and-delivering-training/training-standards/short-training-standards-search/construction-common/Groundworks-introduction/</t>
  </si>
  <si>
    <t>https://www.citb.co.uk/standards-and-delivering-training/training-standards/short-training-standards-search/civil-engineering/Grouting-the-formwork-base-plate/</t>
  </si>
  <si>
    <t>https://www.citb.co.uk/standards-and-delivering-training/training-standards/short-training-standards-search/wall-floor-tiling/Guidelines-for-tiling/</t>
  </si>
  <si>
    <t>https://www.citb.co.uk/standards-and-delivering-training/training-standards/short-training-standards-search/road-safety-marking/Hand-applied-screed-markings/</t>
  </si>
  <si>
    <t>https://www.citb.co.uk/standards-and-delivering-training/training-standards/short-training-standards-search/construction-common/Hand-Arm-Vibration-in-Construction/</t>
  </si>
  <si>
    <t>Traditional basic hard metal craft</t>
  </si>
  <si>
    <t>GET1260</t>
  </si>
  <si>
    <t>https://www.citb.co.uk/standards-and-delivering-training/training-standards/short-training-standards-search/drilling-sawing/Hand-Held-Diamond-Drilling/</t>
  </si>
  <si>
    <t>Traditional intermediate hard metal craft module 1 joints, seams and flashings</t>
  </si>
  <si>
    <t>GET1261</t>
  </si>
  <si>
    <t>https://www.citb.co.uk/standards-and-delivering-training/training-standards/short-training-standards-search/construction-common/Hand-Held-Disc-Cutter-Safety-in-Construction/</t>
  </si>
  <si>
    <t>Traditional intermediate hard metal craft module 2 weatherings</t>
  </si>
  <si>
    <t>GET1262</t>
  </si>
  <si>
    <t>https://www.citb.co.uk/standards-and-delivering-training/training-standards/short-training-standards-search/drilling-sawing/Hand-held-hydraulic-concrete-crushing/</t>
  </si>
  <si>
    <t>Traditional intermediate hard metal craft module 3 roofs and gutters</t>
  </si>
  <si>
    <t>GET1263</t>
  </si>
  <si>
    <t>https://www.citb.co.uk/standards-and-delivering-training/training-standards/short-training-standards-search/road-safety-marking/Hand-held-line-removal/</t>
  </si>
  <si>
    <t>Traditional intermediate hard metal craft module 4 cladding and dormers</t>
  </si>
  <si>
    <t>GET1264</t>
  </si>
  <si>
    <t>https://www.citb.co.uk/standards-and-delivering-training/training-standards/short-training-standards-search/waterproofing/Hand-held-tools-and-equipment/</t>
  </si>
  <si>
    <t>Traditional advanced hard metal craft</t>
  </si>
  <si>
    <t>GET1265</t>
  </si>
  <si>
    <t>https://www.citb.co.uk/standards-and-delivering-training/training-standards/short-training-standards-search/interior-systems/Hand-Jointing-and-Finishing/</t>
  </si>
  <si>
    <t>GET1266</t>
  </si>
  <si>
    <t>https://www.citb.co.uk/standards-and-delivering-training/training-standards/short-training-standards-search/rail/Hand-trolley-operation/</t>
  </si>
  <si>
    <t>GET1290</t>
  </si>
  <si>
    <t>https://www.citb.co.uk/standards-and-delivering-training/training-standards/short-training-standards-search/wood-occupations/Handling-materials-in-woodworking/</t>
  </si>
  <si>
    <t>GET1294</t>
  </si>
  <si>
    <t>https://www.citb.co.uk/standards-and-delivering-training/training-standards/short-training-standards-search/painting-decorating/Hang-non-standard-width-wallcoverings/</t>
  </si>
  <si>
    <t>https://www.citb.co.uk/standards-and-delivering-training/training-standards/short-training-standards-search/painting-decorating/Hang-Wallcoverings-Specialised-papers/</t>
  </si>
  <si>
    <t>https://www.citb.co.uk/standards-and-delivering-training/training-standards/short-training-standards-search/painting-decorating/Hang-Wallcoverings-to-Complex-Surfaces/</t>
  </si>
  <si>
    <t>https://www.citb.co.uk/standards-and-delivering-training/training-standards/short-training-standards-search/painting-decorating/Hanging-Mural-Wallcoverings/</t>
  </si>
  <si>
    <t>Operative Training Scheme (COTS)</t>
  </si>
  <si>
    <t>GET1313</t>
  </si>
  <si>
    <t>https://www.citb.co.uk/standards-and-delivering-training/training-standards/short-training-standards-search/Plant-hire-and-sales/harness-inspection-for-the-plant-hire-sector/</t>
  </si>
  <si>
    <t>System Scaffolding Product Inspection</t>
  </si>
  <si>
    <t>GET1314</t>
  </si>
  <si>
    <t>https://www.citb.co.uk/standards-and-delivering-training/training-standards/short-training-standards-search/Working-at-height/Harness-use-and-inspection/</t>
  </si>
  <si>
    <t>Scaffolding Awareness</t>
  </si>
  <si>
    <t>GET1315</t>
  </si>
  <si>
    <t>https://www.citb.co.uk/standards-and-delivering-training/training-standards/short-training-standards-search/home-building/Hazards-and-Controls-Associated-with-the-Home-Building-Sector/</t>
  </si>
  <si>
    <t>GET1321</t>
  </si>
  <si>
    <t>https://www.citb.co.uk/standards-and-delivering-training/training-standards/short-training-standards-search/interior-systems/Health-and-safety-awareness-for-interior-systems/</t>
  </si>
  <si>
    <t>GET1322</t>
  </si>
  <si>
    <t>https://www.citb.co.uk/standards-and-delivering-training/training-standards/short-training-standards-search/health-safety-environment/Health-and-safety-for-construction-directors/</t>
  </si>
  <si>
    <t>GET1323</t>
  </si>
  <si>
    <t>https://www.citb.co.uk/standards-and-delivering-training/training-standards/short-training-standards-search/health-safety-environment/Health-and-safety-for-construction-directors-SSP/</t>
  </si>
  <si>
    <t>GET1324</t>
  </si>
  <si>
    <t>https://www.citb.co.uk/standards-and-delivering-training/training-standards/short-training-standards-search/drilling-sawing/Health--safety-for-drilling-and-sawing/</t>
  </si>
  <si>
    <t>GET1325</t>
  </si>
  <si>
    <t>https://www.citb.co.uk/standards-and-delivering-training/training-standards/short-training-standards-search/health-safety-environment/Health-and-safety-in-construction-site-management/</t>
  </si>
  <si>
    <t>GET1326</t>
  </si>
  <si>
    <t>https://www.citb.co.uk/standards-and-delivering-training/training-standards/short-training-standards-search/health-safety-environment/Health-and-safety-in-construction-site-management-refresher/</t>
  </si>
  <si>
    <t>GET1327</t>
  </si>
  <si>
    <t>https://www.citb.co.uk/standards-and-delivering-training/training-standards/short-training-standards-search/health-safety-environment/Health-and-safety-in-construction-site-management-SSP/</t>
  </si>
  <si>
    <t>GET1328</t>
  </si>
  <si>
    <t>https://www.citb.co.uk/standards-and-delivering-training/training-standards/short-training-standards-search/health-safety-environment/Health-and-safety-in-construction-site-supervision/</t>
  </si>
  <si>
    <t>GET1329</t>
  </si>
  <si>
    <t>https://www.citb.co.uk/standards-and-delivering-training/training-standards/short-training-standards-search/health-safety-environment/Health-and-safety-in-construction-site-supervision-refresher/</t>
  </si>
  <si>
    <t>GET1330</t>
  </si>
  <si>
    <t>https://www.citb.co.uk/standards-and-delivering-training/training-standards/short-training-standards-search/health-safety-environment/Health-and-safety-in-construction-site-supervision-SSP/</t>
  </si>
  <si>
    <t>Access Tower Specialist</t>
  </si>
  <si>
    <t>https://www.citb.co.uk/standards-and-delivering-training/training-standards/short-training-standards-search/Plant-hire-and-sales/Health-and-safety-in-the-hire-and-rental-workplace/</t>
  </si>
  <si>
    <t>GET1332</t>
  </si>
  <si>
    <t>https://www.citb.co.uk/standards-and-delivering-training/training-standards/short-training-standards-search/health-safety-environment/Health-and-Safety-in-Tunnelling/</t>
  </si>
  <si>
    <t>GET1333</t>
  </si>
  <si>
    <t>https://www.citb.co.uk/standards-and-delivering-training/training-standards/short-training-standards-search/insulation-building-treatments/Heat-drying-equipment/</t>
  </si>
  <si>
    <t>https://www.citb.co.uk/standards-and-delivering-training/training-standards/short-training-standards-search/Heritage-woodwork/Heavy-Timber-Framework/</t>
  </si>
  <si>
    <t>https://www.citb.co.uk/standards-and-delivering-training/training-standards/short-training-standards-search/bricklaying/Helical-bar-installation/</t>
  </si>
  <si>
    <t>GET1380</t>
  </si>
  <si>
    <t>https://www.citb.co.uk/standards-and-delivering-training/training-standards/short-training-standards-search/bricklaying/Helical-Bar-Surveyor/</t>
  </si>
  <si>
    <t>NHSS 12B Lead Traffic Management Operative (LTMO)</t>
  </si>
  <si>
    <t>GET1381</t>
  </si>
  <si>
    <t>https://www.citb.co.uk/standards-and-delivering-training/training-standards/short-training-standards-search/Heritage-roofing/Heritage-Leadwork/</t>
  </si>
  <si>
    <t>https://www.citb.co.uk/standards-and-delivering-training/training-standards/short-training-standards-search/road-building-repair/High-friction-surfacing/</t>
  </si>
  <si>
    <t>NHSS 12A/B General Operative</t>
  </si>
  <si>
    <t>GET1385</t>
  </si>
  <si>
    <t>https://www.citb.co.uk/standards-and-delivering-training/training-standards/short-training-standards-search/water-jetting/High-pressure-water-jetting/</t>
  </si>
  <si>
    <t>NHSS 12A/B Traffic Safety and Control Officer (TSCO)</t>
  </si>
  <si>
    <t>GET1386</t>
  </si>
  <si>
    <t>https://www.citb.co.uk/standards-and-delivering-training/training-standards/short-training-standards-search/road-building-repair/Highway-inspection-legal/</t>
  </si>
  <si>
    <t>GET1387</t>
  </si>
  <si>
    <t>https://www.citb.co.uk/standards-and-delivering-training/training-standards/short-training-standards-search/road-building-repair/Highway-inspection---technical/</t>
  </si>
  <si>
    <t>NHSS 12C Supervisor</t>
  </si>
  <si>
    <t>GET1388</t>
  </si>
  <si>
    <t>https://www.citb.co.uk/standards-and-delivering-training/training-standards/short-training-standards-search/road-building-repair/Highway-safety-inspection---refresher/</t>
  </si>
  <si>
    <t>NHSS 12C Supervisor Refresher</t>
  </si>
  <si>
    <t>GET1389</t>
  </si>
  <si>
    <t>https://www.citb.co.uk/standards-and-delivering-training/training-standards/short-training-standards-search/road-building-repair/Highway-safety-inspection/</t>
  </si>
  <si>
    <t>NHSS Impact Protection Vehicle</t>
  </si>
  <si>
    <t>GET1393</t>
  </si>
  <si>
    <t>https://www.citb.co.uk/standards-and-delivering-training/training-standards/short-training-standards-search/road-building-repair/Highways-England-common-induction-course/</t>
  </si>
  <si>
    <t>NHSS Impact Protection Vehicle Refresher</t>
  </si>
  <si>
    <t>GET1394</t>
  </si>
  <si>
    <t>https://www.citb.co.uk/standards-and-delivering-training/training-standards/short-training-standards-search/Plant-hire-and-sales/Hire-equipment-service-technician-HEST---electrical-equipment/</t>
  </si>
  <si>
    <t>GET1395</t>
  </si>
  <si>
    <t>https://www.citb.co.uk/standards-and-delivering-training/training-standards/short-training-standards-search/Plant-hire-and-sales/Hire-Equipment-Service-Technician-HEST---generators-and-lighting-towers/</t>
  </si>
  <si>
    <t>NHSS 10B Installer</t>
  </si>
  <si>
    <t>GET1396</t>
  </si>
  <si>
    <t>https://www.citb.co.uk/standards-and-delivering-training/training-standards/short-training-standards-search/Plant-hire-and-sales/Hire-equipment-service-technician-HEST---materials-hoists/</t>
  </si>
  <si>
    <t>https://www.citb.co.uk/standards-and-delivering-training/training-standards/short-training-standards-search/Plant-hire-and-sales/Hire-equipment-service-technician-HEST---mechanical-equipment/</t>
  </si>
  <si>
    <t>GET1398</t>
  </si>
  <si>
    <t>https://www.citb.co.uk/standards-and-delivering-training/training-standards/short-training-standards-search/Plant-hire-and-sales/Hire-equipment-service-technician-HEST---non-mechanical-equipment/</t>
  </si>
  <si>
    <t>https://www.citb.co.uk/standards-and-delivering-training/training-standards/short-training-standards-search/Plant-hire-and-sales/Hire-equipment-service-technician-HEST---powered-access/</t>
  </si>
  <si>
    <t>GET1400</t>
  </si>
  <si>
    <t>https://www.citb.co.uk/standards-and-delivering-training/training-standards/short-training-standards-search/Plant-hire-and-sales/Hire-equipment-service-technician-HEST---road-tow-equipment/</t>
  </si>
  <si>
    <t>GET1403</t>
  </si>
  <si>
    <t>https://www.citb.co.uk/standards-and-delivering-training/training-standards/short-training-standards-search/Plant-hire-and-sales/Hire-equipment-service-technician-HEST---small-plant/</t>
  </si>
  <si>
    <t>GET1404</t>
  </si>
  <si>
    <t>https://www.citb.co.uk/standards-and-delivering-training/training-standards/short-training-standards-search/Plant-hire-and-sales/Hire-equipment-service-technician-HEST---traffic-management-equipment/</t>
  </si>
  <si>
    <t>GET1408</t>
  </si>
  <si>
    <t>https://www.citb.co.uk/standards-and-delivering-training/training-standards/short-training-standards-search/Plant-hire-and-sales/Hire-equipment-service-technician-HEST---welding-heating-and-cutting-equipment/</t>
  </si>
  <si>
    <t>GET1409</t>
  </si>
  <si>
    <t>https://www.citb.co.uk/standards-and-delivering-training/training-standards/short-training-standards-search/Plant-hire-and-sales/hire-equipment-health-and-safety-in-equipment-hire/</t>
  </si>
  <si>
    <t>GET1410</t>
  </si>
  <si>
    <t>https://www.citb.co.uk/standards-and-delivering-training/training-standards/short-training-standards-search/Plant-hire-and-sales/Hire-of-abrasive-wheels/</t>
  </si>
  <si>
    <t>https://www.citb.co.uk/standards-and-delivering-training/training-standards/short-training-standards-search/Plant-hire-and-sales/hire-of-cartridge-and-IC-fixing-tools/</t>
  </si>
  <si>
    <t>https://www.citb.co.uk/standards-and-delivering-training/training-standards/short-training-standards-search/Plant-hire-and-sales/Hire-of-ladders-and-low-level-staging/</t>
  </si>
  <si>
    <t>Milling Machine Operator</t>
  </si>
  <si>
    <t>GET1419</t>
  </si>
  <si>
    <t>https://www.citb.co.uk/standards-and-delivering-training/training-standards/short-training-standards-search/Plant-hire-and-sales/Hire-of-small-plant/</t>
  </si>
  <si>
    <t>https://www.citb.co.uk/standards-and-delivering-training/training-standards/short-training-standards-search/Plant-hire-and-sales/Hire-procedures-and-practical-applications/</t>
  </si>
  <si>
    <t>https://www.citb.co.uk/standards-and-delivering-training/training-standards/short-training-standards-search/Heritage-brickwork/Historic-Bricklaying-and-Brickwork/</t>
  </si>
  <si>
    <t>302.1 Installing, Maintaining and Removing Temporary Traffic Management on Rural and Urban Roads</t>
  </si>
  <si>
    <t>https://www.citb.co.uk/standards-and-delivering-training/training-standards/short-training-standards-search/Heritage-brickwork/Historic-Brickwork-Failures-and-Remedial-Actions/</t>
  </si>
  <si>
    <t>GET1431</t>
  </si>
  <si>
    <t>https://www.citb.co.uk/standards-and-delivering-training/training-standards/short-training-standards-search/Heritage-brickwork/Historic-Brickwork-Re-pointing/</t>
  </si>
  <si>
    <t>GET1432</t>
  </si>
  <si>
    <t>https://www.citb.co.uk/standards-and-delivering-training/training-standards/short-training-standards-search/Heritage-common/Historic-glass-and-glazing-conservation/</t>
  </si>
  <si>
    <t>GET1433</t>
  </si>
  <si>
    <t>https://www.citb.co.uk/standards-and-delivering-training/training-standards/short-training-standards-search/Heritage-brickwork/Historic-Jointing-and-Pointing/</t>
  </si>
  <si>
    <t>GET1434</t>
  </si>
  <si>
    <t>https://www.citb.co.uk/standards-and-delivering-training/training-standards/short-training-standards-search/Heritage-roofing/History-of-Clay-Tile-and-Slate-Roofing/</t>
  </si>
  <si>
    <t>https://www.citb.co.uk/standards-and-delivering-training/training-standards/short-training-standards-search/plant-theory-testing/Hoist-theory-test/</t>
  </si>
  <si>
    <t>https://www.citb.co.uk/standards-and-delivering-training/training-standards/short-training-standards-search/plant-practical-testing/Hoist-passengergoods-combined-practical-test/</t>
  </si>
  <si>
    <t>https://www.citb.co.uk/standards-and-delivering-training/training-standards/short-training-standards-search/plant-short-duration-training/Hoist-passengergoods-combined/</t>
  </si>
  <si>
    <t>https://www.citb.co.uk/standards-and-delivering-training/training-standards/short-training-standards-search/plant-practical-testing/Hoist-rack-and-pinion-goods-practical-test/</t>
  </si>
  <si>
    <t>GET1490</t>
  </si>
  <si>
    <t>https://www.citb.co.uk/standards-and-delivering-training/training-standards/short-training-standards-search/plant-short-duration-training/Hoist-rack-and-pinion-goods/</t>
  </si>
  <si>
    <t>GET1491</t>
  </si>
  <si>
    <t>https://www.citb.co.uk/standards-and-delivering-training/training-standards/short-training-standards-search/plant-practical-testing/Hoist-rope-operated-goods-practical-test/</t>
  </si>
  <si>
    <t>https://www.citb.co.uk/standards-and-delivering-training/training-standards/short-training-standards-search/plant-short-duration-training/Hoist-rope-operated-goods/</t>
  </si>
  <si>
    <t>https://www.citb.co.uk/standards-and-delivering-training/training-standards/short-training-standards-search/plant-practical-testing/Hoist-transport-platform-practical-test/</t>
  </si>
  <si>
    <t>https://www.citb.co.uk/standards-and-delivering-training/training-standards/short-training-standards-search/plant-short-duration-training/Hoist-transport-platform/</t>
  </si>
  <si>
    <t>https://www.citb.co.uk/standards-and-delivering-training/training-standards/short-training-standards-search/home-building/Home-Build-Site-Management/</t>
  </si>
  <si>
    <t>https://www.citb.co.uk/standards-and-delivering-training/training-standards/short-training-standards-search/home-building/Home-Building-Introduction/</t>
  </si>
  <si>
    <t>GET1498</t>
  </si>
  <si>
    <t>https://www.citb.co.uk/standards-and-delivering-training/training-standards/short-training-standards-search/roofing-liquid/Hot-applied-roof-membranes-rubberised-bitumen/</t>
  </si>
  <si>
    <t>https://www.citb.co.uk/standards-and-delivering-training/training-standards/short-training-standards-search/rail/Hot-work-passport/</t>
  </si>
  <si>
    <t>https://www.citb.co.uk/standards-and-delivering-training/training-standards/short-training-standards-search/roofing-common/Hot-Working-Permits-and-Risks-Including-Insurers-Requirements/</t>
  </si>
  <si>
    <t>https://www.citb.co.uk/standards-and-delivering-training/training-standards/short-training-standards-search/home-building/Housing-Warranty-and-After-Sales-Service/</t>
  </si>
  <si>
    <t>https://www.citb.co.uk/standards-and-delivering-training/training-standards/short-training-standards-search/Heritage-stonemasonry/Identification-of-Materials/</t>
  </si>
  <si>
    <t>https://www.citb.co.uk/standards-and-delivering-training/training-standards/short-training-standards-search/concrete/identifying-blemishes-defects-deteriorating-concrete/</t>
  </si>
  <si>
    <t>https://www.citb.co.uk/standards-and-delivering-training/training-standards/short-training-standards-search/chimney-engineering/Identifying-defective-and-non-approved-open-closed-combustion-appliances/</t>
  </si>
  <si>
    <t>https://www.citb.co.uk/standards-and-delivering-training/training-standards/short-training-standards-search/interior-systems/Identifying-storing-and-handling-resources-for-interior-systems/</t>
  </si>
  <si>
    <t>https://www.citb.co.uk/standards-and-delivering-training/training-standards/short-training-standards-search/rail/Individual-working-alone/</t>
  </si>
  <si>
    <t>https://www.citb.co.uk/standards-and-delivering-training/training-standards/short-training-standards-search/industrial-coating/Industrial-Coating-Applicators-Scheme-ICATS-Abrasive-Blast-Cleaning/</t>
  </si>
  <si>
    <t>https://www.citb.co.uk/standards-and-delivering-training/training-standards/short-training-standards-search/industrial-coating/Industrial-Coating-Applicators-Scheme-ICATS-Protective-Coatings-Application-Core-Module/</t>
  </si>
  <si>
    <t>https://www.citb.co.uk/standards-and-delivering-training/training-standards/short-training-standards-search/industrial-coating/Industrial-Coating-Applicators-Scheme-ICATS-Spray-Painting/</t>
  </si>
  <si>
    <t>https://www.citb.co.uk/standards-and-delivering-training/training-standards/short-training-standards-search/industrial-coating/Industrial-coatings-supervisor-course/</t>
  </si>
  <si>
    <t>https://www.citb.co.uk/standards-and-delivering-training/training-standards/short-training-standards-search/concrete/Industrial-Concrete-Flooring-Concrete-Buggy-Operator/</t>
  </si>
  <si>
    <t>https://www.citb.co.uk/standards-and-delivering-training/training-standards/short-training-standards-search/concrete/Industrial-Concrete-Flooring-Fibre-Integration-Operator/</t>
  </si>
  <si>
    <t>https://www.citb.co.uk/standards-and-delivering-training/training-standards/short-training-standards-search/concrete/industrial-concrete-flooring-laser-screed-operator/</t>
  </si>
  <si>
    <t>https://www.citb.co.uk/standards-and-delivering-training/training-standards/short-training-standards-search/concrete/Industrial-Concrete-Flooring-Power-Trowel-Operator/</t>
  </si>
  <si>
    <t>Hand held hydraulic concrete crushing</t>
  </si>
  <si>
    <t>GET1587</t>
  </si>
  <si>
    <t>https://www.citb.co.uk/standards-and-delivering-training/training-standards/short-training-standards-search/concrete/Industrial-Concrete-Flooring-Topping-Spreader-Operator/</t>
  </si>
  <si>
    <t>GET1588</t>
  </si>
  <si>
    <t>https://www.citb.co.uk/standards-and-delivering-training/training-standards/short-training-standards-search/concrete/Industrial-Concrete-Flooring-Wheeled-Screed-Operator/</t>
  </si>
  <si>
    <t>Remote controlled plant for crushing and breaking characteristics and types</t>
  </si>
  <si>
    <t>GET1589</t>
  </si>
  <si>
    <t>https://www.citb.co.uk/standards-and-delivering-training/training-standards/short-training-standards-search/plant-practical-testing/Industrial-forklift-truck-practical-test/</t>
  </si>
  <si>
    <t>GET1590</t>
  </si>
  <si>
    <t>https://www.citb.co.uk/standards-and-delivering-training/training-standards/short-training-standards-search/plant-theory-testing/Industrial-forklift-truck-theory-test/</t>
  </si>
  <si>
    <t>GET1602</t>
  </si>
  <si>
    <t>https://www.citb.co.uk/standards-and-delivering-training/training-standards/short-training-standards-search/plant-short-duration-training/Industrial-forklift-truck/</t>
  </si>
  <si>
    <t>GET1605</t>
  </si>
  <si>
    <t>https://www.citb.co.uk/standards-and-delivering-training/training-standards/short-training-standards-search/roofing-slating-tiling/Industry-standards/</t>
  </si>
  <si>
    <t>https://www.citb.co.uk/standards-and-delivering-training/training-standards/short-training-standards-search/bricklaying/Industry-standards-and-tolerances-for-bricklaying-and-related-occupations/</t>
  </si>
  <si>
    <t>https://www.citb.co.uk/standards-and-delivering-training/training-standards/short-training-standards-search/roofing-slating-tiling/Information-sources-and-fixing-specifications/</t>
  </si>
  <si>
    <t>GET1627</t>
  </si>
  <si>
    <t>https://www.citb.co.uk/standards-and-delivering-training/training-standards/short-training-standards-search/road-safety-marking/Inset-road-studs-appreciation/</t>
  </si>
  <si>
    <t>GET1630</t>
  </si>
  <si>
    <t>https://www.citb.co.uk/standards-and-delivering-training/training-standards/short-training-standards-search/waterproofing/Inspect-and-complete-user-maintenance-on-plant-and-machinery/</t>
  </si>
  <si>
    <t>https://www.citb.co.uk/standards-and-delivering-training/training-standards/short-training-standards-search/wood-occupations/Inspection-of-fire-doors-in-construction/</t>
  </si>
  <si>
    <t>GET1675</t>
  </si>
  <si>
    <t>https://www.citb.co.uk/standards-and-delivering-training/training-standards/short-training-standards-search/roofing-liquid/Inspection-maintenance-and-repairs-for-liquid-roofing/</t>
  </si>
  <si>
    <t>GET1677</t>
  </si>
  <si>
    <t>https://www.citb.co.uk/standards-and-delivering-training/training-standards/short-training-standards-search/insulation-building-treatments/Install-Blown-Sprayed-Systems/</t>
  </si>
  <si>
    <t>Planning, setting up and managing small re-development site works</t>
  </si>
  <si>
    <t>GET1680</t>
  </si>
  <si>
    <t>https://www.citb.co.uk/standards-and-delivering-training/training-standards/short-training-standards-search/waterproofing/Install-cavity-drainage-membrane-systems/</t>
  </si>
  <si>
    <t>Scaffolding</t>
  </si>
  <si>
    <t>GET1681</t>
  </si>
  <si>
    <t>https://www.citb.co.uk/standards-and-delivering-training/training-standards/short-training-standards-search/insulation-building-treatments/Install-Direct-Bond-Systems/</t>
  </si>
  <si>
    <t>GET1682</t>
  </si>
  <si>
    <t>https://www.citb.co.uk/standards-and-delivering-training/training-standards/short-training-standards-search/waterproofing/Install-drains-sumps-and-pumping-ancillaries/</t>
  </si>
  <si>
    <t>https://www.citb.co.uk/standards-and-delivering-training/training-standards/short-training-standards-search/insulation-building-treatments/Install-Metal-Wall-and-Timber-Framed-Linings/</t>
  </si>
  <si>
    <t>GET1689</t>
  </si>
  <si>
    <t>https://www.citb.co.uk/standards-and-delivering-training/training-standards/short-training-standards-search/insulation-building-treatments/Install-Quilted-Internal-Wall-Insulation-Systems/</t>
  </si>
  <si>
    <t>GET1693</t>
  </si>
  <si>
    <t>https://www.citb.co.uk/standards-and-delivering-training/training-standards/short-training-standards-search/insulation-building-treatments/Install-Ridged-Systems/</t>
  </si>
  <si>
    <t>GET1694</t>
  </si>
  <si>
    <t>https://www.citb.co.uk/standards-and-delivering-training/training-standards/short-training-standards-search/waterproofing/Install-sheet-membrane-systems/</t>
  </si>
  <si>
    <t>https://www.citb.co.uk/standards-and-delivering-training/training-standards/short-training-standards-search/interior-systems/Installation-of-BG-Gypwall-Partitions/</t>
  </si>
  <si>
    <t>GET1696</t>
  </si>
  <si>
    <t>https://www.citb.co.uk/standards-and-delivering-training/training-standards/short-training-standards-search/interior-systems/Installation-of-Casoline-MF-Ceilings/</t>
  </si>
  <si>
    <t>GET1704</t>
  </si>
  <si>
    <t>https://www.citb.co.uk/standards-and-delivering-training/training-standards/short-training-standards-search/wood-occupations/Installation-of-fire-door-assemblies-and-door-sets/</t>
  </si>
  <si>
    <t>GET1705</t>
  </si>
  <si>
    <t>https://www.citb.co.uk/standards-and-delivering-training/training-standards/short-training-standards-search/roofing-common/Installation-of-Roof-Lights-to-all-Roofs/</t>
  </si>
  <si>
    <t>GET1706</t>
  </si>
  <si>
    <t>https://www.citb.co.uk/standards-and-delivering-training/training-standards/short-training-standards-search/interior-systems/Installation-of-twin-frame-and-staggered-stud-partitions/</t>
  </si>
  <si>
    <t>GET1707</t>
  </si>
  <si>
    <t>https://www.citb.co.uk/standards-and-delivering-training/training-standards/short-training-standards-search/waterproofing/Installing-and-maintaining-work-area-protection/</t>
  </si>
  <si>
    <t>GET1708</t>
  </si>
  <si>
    <t>https://www.citb.co.uk/standards-and-delivering-training/training-standards/short-training-standards-search/building-envelope/Installing-cladding-variants-and-roof-lights/</t>
  </si>
  <si>
    <t>GET1709</t>
  </si>
  <si>
    <t>https://www.citb.co.uk/standards-and-delivering-training/training-standards/short-training-standards-search/plastering/Installing-complex-fibrous-plaster-components/</t>
  </si>
  <si>
    <t>GET1710</t>
  </si>
  <si>
    <t>https://www.citb.co.uk/standards-and-delivering-training/training-standards/short-training-standards-search/plastering/Installing-direct-bond-dry-linings/</t>
  </si>
  <si>
    <t>GET1711</t>
  </si>
  <si>
    <t>https://www.citb.co.uk/standards-and-delivering-training/training-standards/short-training-standards-search/building-envelope/Installing-double-skin-and-insulation/</t>
  </si>
  <si>
    <t>GET1712</t>
  </si>
  <si>
    <t>https://www.citb.co.uk/standards-and-delivering-training/training-standards/short-training-standards-search/civil-engineering/Installing-excavation-support/</t>
  </si>
  <si>
    <t>GET1713</t>
  </si>
  <si>
    <t>https://www.citb.co.uk/standards-and-delivering-training/training-standards/short-training-standards-search/bricklaying/Installing-fire-barriers-and-breaks/</t>
  </si>
  <si>
    <t>GET1714</t>
  </si>
  <si>
    <t>https://www.citb.co.uk/standards-and-delivering-training/training-standards/short-training-standards-search/interior-systems/Installing-Fire-Protection-Encasements-for-Steelwork-with-Glasroc-F-Firecase/</t>
  </si>
  <si>
    <t>GET1715</t>
  </si>
  <si>
    <t>https://www.citb.co.uk/standards-and-delivering-training/training-standards/short-training-standards-search/interior-systems/Installing-Fire-Protection-Encasements-for-Steelwork-with-GypLyner-encasements/</t>
  </si>
  <si>
    <t>GET1728</t>
  </si>
  <si>
    <t>https://www.citb.co.uk/standards-and-delivering-training/training-standards/short-training-standards-search/wood-occupations/Installing-fixtures-and-fittings-in-a-timber-frame-building/</t>
  </si>
  <si>
    <t>https://www.citb.co.uk/standards-and-delivering-training/training-standards/short-training-standards-search/building-envelope/Installing-flashings-and-apertures/</t>
  </si>
  <si>
    <t>GET1738</t>
  </si>
  <si>
    <t>https://www.citb.co.uk/standards-and-delivering-training/training-standards/short-training-standards-search/wood-occupations/Installing-floors-within-timber-frame-erections/</t>
  </si>
  <si>
    <t>GET1747</t>
  </si>
  <si>
    <t>https://www.citb.co.uk/standards-and-delivering-training/training-standards/short-training-standards-search/plastering/Installing-mechanically-fixed-plasterboards/</t>
  </si>
  <si>
    <t>https://www.citb.co.uk/standards-and-delivering-training/training-standards/short-training-standards-search/building-envelope/Installing-rainwater-goods/</t>
  </si>
  <si>
    <t>https://www.citb.co.uk/standards-and-delivering-training/training-standards/short-training-standards-search/concrete/Insulated-concrete-formwork/</t>
  </si>
  <si>
    <t>GET1750</t>
  </si>
  <si>
    <t>https://www.citb.co.uk/standards-and-delivering-training/training-standards/short-training-standards-search/roofing-liquid/Insulation-calculations-condensation-risk-and-vapour-control-layers/</t>
  </si>
  <si>
    <t>GET1752</t>
  </si>
  <si>
    <t>https://www.citb.co.uk/standards-and-delivering-training/training-standards/short-training-standards-search/roofing-liquid/Insulation-Types--Thermal-Properties/</t>
  </si>
  <si>
    <t>GET1754</t>
  </si>
  <si>
    <t>https://www.citb.co.uk/standards-and-delivering-training/training-standards/short-training-standards-search/Heritage-plastering/Interior-and-Exterior-Work-Materials-Selecting-and-Mixing/</t>
  </si>
  <si>
    <t>Tiling in wet rooms</t>
  </si>
  <si>
    <t>GET1759</t>
  </si>
  <si>
    <t>https://www.citb.co.uk/standards-and-delivering-training/training-standards/short-training-standards-search/roofing-slating-tiling/Interlocking-tiles-introduction/</t>
  </si>
  <si>
    <t>GET1760</t>
  </si>
  <si>
    <t>https://www.citb.co.uk/standards-and-delivering-training/training-standards/short-training-standards-search/roofing-slating-tiling/Interlocking-tiling/</t>
  </si>
  <si>
    <t>Large format tiles for internal tiling</t>
  </si>
  <si>
    <t>GET1764</t>
  </si>
  <si>
    <t>https://www.citb.co.uk/standards-and-delivering-training/training-standards/short-training-standards-search/wall-floor-tiling/Internal-ceramic-tiling-to-sheet-and-board-substrates/</t>
  </si>
  <si>
    <t>Internal ceramic tiling to sheet and board substrates</t>
  </si>
  <si>
    <t>GET1765</t>
  </si>
  <si>
    <t>https://www.citb.co.uk/standards-and-delivering-training/training-standards/short-training-standards-search/insulation-building-treatments/Internal-Fixing-of-Cavity-Drainage-Membranes/</t>
  </si>
  <si>
    <t>Guidelines for tiling</t>
  </si>
  <si>
    <t>GET1766</t>
  </si>
  <si>
    <t>https://www.citb.co.uk/standards-and-delivering-training/training-standards/short-training-standards-search/interior-systems/Internal-Wall-Insulation/</t>
  </si>
  <si>
    <t>Types of roof systems</t>
  </si>
  <si>
    <t>GET1769</t>
  </si>
  <si>
    <t>https://www.citb.co.uk/standards-and-delivering-training/training-standards/short-training-standards-search/insulation-building-treatments/Internal-Wall-Insulation-Quality-Assurance-Systems/</t>
  </si>
  <si>
    <t>Thermal insulation for single ply roofing</t>
  </si>
  <si>
    <t>GET1770</t>
  </si>
  <si>
    <t>https://www.citb.co.uk/standards-and-delivering-training/training-standards/short-training-standards-search/interior-systems/Internal-Wall-Insulation-DryLiner/</t>
  </si>
  <si>
    <t>Tools and equipment used with single ply roofing</t>
  </si>
  <si>
    <t>GET1771</t>
  </si>
  <si>
    <t>https://www.citb.co.uk/standards-and-delivering-training/training-standards/short-training-standards-search/interior-systems/Internal-Wall-Insulation-GypLyner-IWL/</t>
  </si>
  <si>
    <t>Testing and repair</t>
  </si>
  <si>
    <t>GET1772</t>
  </si>
  <si>
    <t>https://www.citb.co.uk/standards-and-delivering-training/training-standards/short-training-standards-search/interior-systems/Internal-Wall-Insulation-GypLyner-Universal/</t>
  </si>
  <si>
    <t>Single ply roofing introduction</t>
  </si>
  <si>
    <t>GET1773</t>
  </si>
  <si>
    <t>https://www.citb.co.uk/standards-and-delivering-training/training-standards/short-training-standards-search/home-building/Interpreting-Plans-and-Drawings/</t>
  </si>
  <si>
    <t>Single ply roofing advanced</t>
  </si>
  <si>
    <t>GET1774</t>
  </si>
  <si>
    <t>https://www.citb.co.uk/standards-and-delivering-training/training-standards/short-training-standards-search/interior-systems/Introduction-to-abrading-surfaces-including-machine-and-hand-sanding/</t>
  </si>
  <si>
    <t>Preparation of roof decking for existing roof</t>
  </si>
  <si>
    <t>GET1775</t>
  </si>
  <si>
    <t>https://www.citb.co.uk/standards-and-delivering-training/training-standards/short-training-standards-search/concrete/Introduction-to-concrete-constituents/</t>
  </si>
  <si>
    <t>Design principles of single ply roofing</t>
  </si>
  <si>
    <t>GET1776</t>
  </si>
  <si>
    <t>https://www.citb.co.uk/standards-and-delivering-training/training-standards/short-training-standards-search/health-safety-environment/Introduction-to-health-and-safety-in-construction/</t>
  </si>
  <si>
    <t>Building regulations and standards</t>
  </si>
  <si>
    <t>GET1777</t>
  </si>
  <si>
    <t>https://www.citb.co.uk/standards-and-delivering-training/training-standards/short-training-standards-search/Plant-maintenance/Introduction-to-hydraulics/</t>
  </si>
  <si>
    <t>https://www.citb.co.uk/standards-and-delivering-training/training-standards/short-training-standards-search/interior-systems/Introduction-to-identifying-laying-grid-suspended-ceiling-systems/</t>
  </si>
  <si>
    <t>Brick slip systems</t>
  </si>
  <si>
    <t>Bricklaying</t>
  </si>
  <si>
    <t>GET1779</t>
  </si>
  <si>
    <t>https://www.citb.co.uk/standards-and-delivering-training/training-standards/short-training-standards-search/construction-common/Introduction-to-JCT-suite-of-contracts/</t>
  </si>
  <si>
    <t>GET1780</t>
  </si>
  <si>
    <t>https://www.citb.co.uk/standards-and-delivering-training/training-standards/short-training-standards-search/Oak-framing/Introduction-to-joint-design-and-frame-engineering/</t>
  </si>
  <si>
    <t>Co-ordinating brickwork requirements</t>
  </si>
  <si>
    <t>GET1781</t>
  </si>
  <si>
    <t>https://www.citb.co.uk/standards-and-delivering-training/training-standards/short-training-standards-search/roofing-liquid/Introduction-to-liquid-roofing/</t>
  </si>
  <si>
    <t>Cold weather working requirements for bricklayers</t>
  </si>
  <si>
    <t>GET1782</t>
  </si>
  <si>
    <t>https://www.citb.co.uk/standards-and-delivering-training/training-standards/short-training-standards-search/painting-decorating/Introduction-Marbling-Techniques/</t>
  </si>
  <si>
    <t>Forming of cavities and correct installation of ties</t>
  </si>
  <si>
    <t>GET1783</t>
  </si>
  <si>
    <t>https://www.citb.co.uk/standards-and-delivering-training/training-standards/short-training-standards-search/interior-systems/Introduction-to-measuresmixtures-for-drywall-adhesive-joint-filler-joint-cement/</t>
  </si>
  <si>
    <t>Installing fire barriers and breaks</t>
  </si>
  <si>
    <t>GET1784</t>
  </si>
  <si>
    <t>https://www.citb.co.uk/standards-and-delivering-training/training-standards/short-training-standards-search/bricklaying/Introduction-to-movement-joints/</t>
  </si>
  <si>
    <t>Masonry cutting and drilling</t>
  </si>
  <si>
    <t>GET1785</t>
  </si>
  <si>
    <t>https://www.citb.co.uk/standards-and-delivering-training/training-standards/short-training-standards-search/painting-decorating/Introduction-to-paper-hanging/</t>
  </si>
  <si>
    <t>Masonry support angle installation</t>
  </si>
  <si>
    <t>GET1786</t>
  </si>
  <si>
    <t>https://www.citb.co.uk/standards-and-delivering-training/training-standards/short-training-standards-search/joint-sealant/Sealant-Application-Gunning-Techniques/</t>
  </si>
  <si>
    <t>Modern site culture</t>
  </si>
  <si>
    <t>GET1787</t>
  </si>
  <si>
    <t>https://www.citb.co.uk/standards-and-delivering-training/training-standards/short-training-standards-search/joint-sealant/Sealant-Application-Tooling-Techniques/</t>
  </si>
  <si>
    <t>Materials storage and protection</t>
  </si>
  <si>
    <t>GET1788</t>
  </si>
  <si>
    <t>https://www.citb.co.uk/standards-and-delivering-training/training-standards/short-training-standards-search/joint-sealant/Sealant-Application-Preparation/</t>
  </si>
  <si>
    <t>GET1789</t>
  </si>
  <si>
    <t>https://www.citb.co.uk/standards-and-delivering-training/training-standards/short-training-standards-search/interior-systems/Introduction-to-setting-out-and-installation-of-lay-in-grid-systems/</t>
  </si>
  <si>
    <t>Specialist damp proof course cloak systems</t>
  </si>
  <si>
    <t>GET1790</t>
  </si>
  <si>
    <t>https://www.citb.co.uk/standards-and-delivering-training/training-standards/short-training-standards-search/interior-systems/Introduction-to-setting-out-of-basic-metal-stud-partitions-and-wall-linings-including-reading-off-plans-and-verbal-communication/</t>
  </si>
  <si>
    <t>GET1791</t>
  </si>
  <si>
    <t>https://www.citb.co.uk/standards-and-delivering-training/training-standards/short-training-standards-search/painting-decorating/Introduction-to-spray-painting-Using-HVLP-Equipment/</t>
  </si>
  <si>
    <t>Wind post installation</t>
  </si>
  <si>
    <t>GET1792</t>
  </si>
  <si>
    <t>https://www.citb.co.uk/standards-and-delivering-training/training-standards/short-training-standards-search/Heritage-common/Introduction-to-Built-Heritage/</t>
  </si>
  <si>
    <t>GET1794</t>
  </si>
  <si>
    <t>https://www.citb.co.uk/standards-and-delivering-training/training-standards/short-training-standards-search/piling/Introduction-to-the-piling-industry-and-techniques/</t>
  </si>
  <si>
    <t>Introduction to movement joints</t>
  </si>
  <si>
    <t>GET1795</t>
  </si>
  <si>
    <t>https://www.citb.co.uk/standards-and-delivering-training/training-standards/short-training-standards-search/Heritage-common/Introduction-to-working-with-lime-in-buildings/</t>
  </si>
  <si>
    <t>Repairing defective brick and block work</t>
  </si>
  <si>
    <t>GET1796</t>
  </si>
  <si>
    <t>https://www.citb.co.uk/standards-and-delivering-training/training-standards/short-training-standards-search/wood-occupations/Joinery-spraying/</t>
  </si>
  <si>
    <t>Brick soffit systems</t>
  </si>
  <si>
    <t>GET1797</t>
  </si>
  <si>
    <t>https://www.citb.co.uk/standards-and-delivering-training/training-standards/short-training-standards-search/Working-at-height/knotless-safety-net-repair/</t>
  </si>
  <si>
    <t>https://www.citb.co.uk/standards-and-delivering-training/training-standards/short-training-standards-search/Working-at-height/knotted-safety-net-repair/</t>
  </si>
  <si>
    <t>https://www.citb.co.uk/standards-and-delivering-training/training-standards/short-training-standards-search/Working-at-height/Ladder-and-stepladder-inspection/</t>
  </si>
  <si>
    <t>https://www.citb.co.uk/standards-and-delivering-training/training-standards/short-training-standards-search/Working-at-height/Fitting-flush-doors-with-patio-and-decking-levels-to-create-inside-and-outside-spaces1369224/</t>
  </si>
  <si>
    <t>https://www.citb.co.uk/standards-and-delivering-training/training-standards/short-training-standards-search/Working-at-height/Ladders-and-Stepladders-for-Instructors/</t>
  </si>
  <si>
    <t>https://www.citb.co.uk/standards-and-delivering-training/training-standards/short-training-standards-search/Working-at-height/Ladders-and-Stepladders-for-Managers/</t>
  </si>
  <si>
    <t>https://www.citb.co.uk/standards-and-delivering-training/training-standards/short-training-standards-search/floor-covering/Laminate-and-floating-wood-fitting-commercial/</t>
  </si>
  <si>
    <t>https://www.citb.co.uk/standards-and-delivering-training/training-standards/short-training-standards-search/floor-covering/Laminate-and-floating-wood-fitting-domestic/</t>
  </si>
  <si>
    <t>https://www.citb.co.uk/standards-and-delivering-training/training-standards/short-training-standards-search/Working-at-height/Large-Deck-Towers-for-Users/</t>
  </si>
  <si>
    <t>https://www.citb.co.uk/standards-and-delivering-training/training-standards/short-training-standards-search/wall-floor-tiling/Large-format-tiles-for-internal-tiling/</t>
  </si>
  <si>
    <t>https://www.citb.co.uk/standards-and-delivering-training/training-standards/short-training-standards-search/surveying-setting-out/Fitting-flush-doors-with-patio-and-decking-levels-to-create-inside-and-outside-spaces1369225/</t>
  </si>
  <si>
    <t>https://www.citb.co.uk/standards-and-delivering-training/training-standards/short-training-standards-search/plastering/Laying-sand-and-cement-screeds-to-levels-andor-falls/</t>
  </si>
  <si>
    <t>https://www.citb.co.uk/standards-and-delivering-training/training-standards/short-training-standards-search/roofing-metal/Lead-Sheet-Bossing-Basic/</t>
  </si>
  <si>
    <t>https://www.citb.co.uk/standards-and-delivering-training/training-standards/short-training-standards-search/roofing-metal/Lead-Sheet-Welding-Basic/</t>
  </si>
  <si>
    <t>https://www.citb.co.uk/standards-and-delivering-training/training-standards/short-training-standards-search/construction-common/Leadership-in-construction-project-management/</t>
  </si>
  <si>
    <t>https://www.citb.co.uk/standards-and-delivering-training/training-standards/short-training-standards-search/roofing-liquid/Leak-detection-methods-for-liquid-roofing/</t>
  </si>
  <si>
    <t>https://www.citb.co.uk/standards-and-delivering-training/training-standards/short-training-standards-search/lean-construction/Lean-Construction-e-Learning-Bundle-6-Modules/</t>
  </si>
  <si>
    <t>https://www.citb.co.uk/standards-and-delivering-training/training-standards/short-training-standards-search/lean-construction/Lean-Construction-Module-1-Introduction-to-Lean/</t>
  </si>
  <si>
    <t>https://www.citb.co.uk/standards-and-delivering-training/training-standards/short-training-standards-search/lean-construction/Lean-Construction-Module-2-Problem-solving-and-continuous-improvement/</t>
  </si>
  <si>
    <t>https://www.citb.co.uk/standards-and-delivering-training/training-standards/short-training-standards-search/lean-construction/Lean-Construction-Module-3-5S-workplace-organisation/</t>
  </si>
  <si>
    <t>https://www.citb.co.uk/standards-and-delivering-training/training-standards/short-training-standards-search/lean-construction/Lean-Construction-Module-4-7-forms-of-waste/</t>
  </si>
  <si>
    <t>Adhesives, sealants and bitumen for liquid roofing</t>
  </si>
  <si>
    <t>https://www.citb.co.uk/standards-and-delivering-training/training-standards/short-training-standards-search/lean-construction/Lean-Construction-Module-5-Visual-management/</t>
  </si>
  <si>
    <t>Balconies, podiums and inverted roof systems</t>
  </si>
  <si>
    <t>https://www.citb.co.uk/standards-and-delivering-training/training-standards/short-training-standards-search/lean-construction/Lean-Construction-Module-6-Standardised-work/</t>
  </si>
  <si>
    <t>GET1823</t>
  </si>
  <si>
    <t>https://www.citb.co.uk/standards-and-delivering-training/training-standards/short-training-standards-search/lean-construction/Lean-Construction-Module-7-Collaborative-planning/</t>
  </si>
  <si>
    <t>Details, terminations, flashings, gutters, night seals, faults and rectification</t>
  </si>
  <si>
    <t>GET1824</t>
  </si>
  <si>
    <t>https://www.citb.co.uk/standards-and-delivering-training/training-standards/short-training-standards-search/lean-construction/Lean-Construction-Module-8-Value-Stream-mapping/</t>
  </si>
  <si>
    <t>Environmental and sustainability for liquid roofing</t>
  </si>
  <si>
    <t>GET1825</t>
  </si>
  <si>
    <t>https://www.citb.co.uk/standards-and-delivering-training/training-standards/short-training-standards-search/lean-construction/Lean-Construction-Train-the-Trainer-programme/</t>
  </si>
  <si>
    <t>Glass reinforced polyesters (GRP)</t>
  </si>
  <si>
    <t>GET1826</t>
  </si>
  <si>
    <t>https://www.citb.co.uk/standards-and-delivering-training/training-standards/short-training-standards-search/insulation-building-treatments/Legal-aspects-survey-methodology-and-report-writing-for-waterproofing/</t>
  </si>
  <si>
    <t>Insulation calculations, condensation risk and vapour control layers</t>
  </si>
  <si>
    <t>GET1827</t>
  </si>
  <si>
    <t>https://www.citb.co.uk/standards-and-delivering-training/training-standards/short-training-standards-search/surveying-setting-out/Levelling-and-setting-out-by-tape/</t>
  </si>
  <si>
    <t>Inspection, maintenance and repairs for liquid roofing</t>
  </si>
  <si>
    <t>GET1828</t>
  </si>
  <si>
    <t>https://www.citb.co.uk/standards-and-delivering-training/training-standards/short-training-standards-search/Plant-hire-and-sales/Lifting-equipment-hire/</t>
  </si>
  <si>
    <t>Introduction to liquid roofing</t>
  </si>
  <si>
    <t>GET1830</t>
  </si>
  <si>
    <t>https://www.citb.co.uk/standards-and-delivering-training/training-standards/short-training-standards-search/Heritage-brickwork/Lime-and-Lime-based-Mortars/</t>
  </si>
  <si>
    <t>Leak detection methods for liquid roofing</t>
  </si>
  <si>
    <t>GET1831</t>
  </si>
  <si>
    <t>https://www.citb.co.uk/standards-and-delivering-training/training-standards/short-training-standards-search/plastering/Lime-plastering-introduction/</t>
  </si>
  <si>
    <t>Liquid applied membranes introduction</t>
  </si>
  <si>
    <t>GET1832</t>
  </si>
  <si>
    <t>https://www.citb.co.uk/standards-and-delivering-training/training-standards/short-training-standards-search/Working-at-height/Linked-towers-for-users/</t>
  </si>
  <si>
    <t>Liquid spray systems</t>
  </si>
  <si>
    <t>GET1833</t>
  </si>
  <si>
    <t>https://www.citb.co.uk/standards-and-delivering-training/training-standards/short-training-standards-search/roofing-liquid/Liquid-applied-membranes-introduction/</t>
  </si>
  <si>
    <t>GET1834</t>
  </si>
  <si>
    <t>https://www.citb.co.uk/standards-and-delivering-training/training-standards/short-training-standards-search/roofing-liquid/Liquid-spray-systems/</t>
  </si>
  <si>
    <t>Preparation of flat roofs</t>
  </si>
  <si>
    <t>GET1835</t>
  </si>
  <si>
    <t>https://www.citb.co.uk/standards-and-delivering-training/training-standards/short-training-standards-search/plant-practical-testing/Loader-compressor-practical-test/</t>
  </si>
  <si>
    <t>Roof felt products and application</t>
  </si>
  <si>
    <t>GET1837</t>
  </si>
  <si>
    <t>https://www.citb.co.uk/standards-and-delivering-training/training-standards/short-training-standards-search/plant-theory-testing/Loader-compressor-theory-test/</t>
  </si>
  <si>
    <t>GET1838</t>
  </si>
  <si>
    <t>https://www.citb.co.uk/standards-and-delivering-training/training-standards/short-training-standards-search/plant-short-duration-training/Loader-compressor/</t>
  </si>
  <si>
    <t>Recoating roofs of metal, asbestos, and fibre-cement</t>
  </si>
  <si>
    <t>GET1839</t>
  </si>
  <si>
    <t>https://www.citb.co.uk/standards-and-delivering-training/training-standards/short-training-standards-search/plant-theory-testing/Loader-securer-non-STGO-theory-test/</t>
  </si>
  <si>
    <t>Single pack polyurethanes</t>
  </si>
  <si>
    <t>GET1840</t>
  </si>
  <si>
    <t>https://www.citb.co.uk/standards-and-delivering-training/training-standards/short-training-standards-search/plant-short-duration-training/Loadersecurer-non-stgo/</t>
  </si>
  <si>
    <t>Tapered insulation systems</t>
  </si>
  <si>
    <t>GET1841</t>
  </si>
  <si>
    <t>https://www.citb.co.uk/standards-and-delivering-training/training-standards/short-training-standards-search/plant-practical-testing/Loadersecurer-non-stgo-lgv-practical-test/</t>
  </si>
  <si>
    <t>Two pack polyurethanes and flexible polyesters</t>
  </si>
  <si>
    <t>GET1842</t>
  </si>
  <si>
    <t>https://www.citb.co.uk/standards-and-delivering-training/training-standards/short-training-standards-search/plant-short-duration-training/Loadersecurer-non-stgo-lgv/</t>
  </si>
  <si>
    <t>Home build site management</t>
  </si>
  <si>
    <t>GET1869</t>
  </si>
  <si>
    <t>https://www.citb.co.uk/standards-and-delivering-training/training-standards/short-training-standards-search/plant-practical-testing/Loadersecurer-non-stgo-non-lgv-practical-test/</t>
  </si>
  <si>
    <t>Develop and maintain a home build programme</t>
  </si>
  <si>
    <t>GET1871</t>
  </si>
  <si>
    <t>https://www.citb.co.uk/standards-and-delivering-training/training-standards/short-training-standards-search/plant-short-duration-training/Loadersecurer-non-stgo-non-lgv/</t>
  </si>
  <si>
    <t>Effective snagging and pre-handover checks</t>
  </si>
  <si>
    <t>GET1872</t>
  </si>
  <si>
    <t>https://www.citb.co.uk/standards-and-delivering-training/training-standards/short-training-standards-search/plant-practical-testing/Loadersecurer-stgo-practical-test/</t>
  </si>
  <si>
    <t>Interpreting plans and drawings</t>
  </si>
  <si>
    <t>GET1873</t>
  </si>
  <si>
    <t>https://www.citb.co.uk/standards-and-delivering-training/training-standards/short-training-standards-search/plant-theory-testing/Loader-securer-STGO-theory-test/</t>
  </si>
  <si>
    <t>Introduction to the piling industry and techniques</t>
  </si>
  <si>
    <t>Piling</t>
  </si>
  <si>
    <t>GET1875</t>
  </si>
  <si>
    <t>https://www.citb.co.uk/standards-and-delivering-training/training-standards/short-training-standards-search/plant-short-duration-training/Loadersecurer-stgo/</t>
  </si>
  <si>
    <t>GET1876</t>
  </si>
  <si>
    <t>https://www.citb.co.uk/standards-and-delivering-training/training-standards/short-training-standards-search/rail/Lookout/</t>
  </si>
  <si>
    <t>Planning lifts with excavators</t>
  </si>
  <si>
    <t>GET1880</t>
  </si>
  <si>
    <t>https://www.citb.co.uk/standards-and-delivering-training/training-standards/short-training-standards-search/plant-theory-testing/Lorry-loader-theory-test/</t>
  </si>
  <si>
    <t>Structural waterproofing update</t>
  </si>
  <si>
    <t>GET1885</t>
  </si>
  <si>
    <t>https://www.citb.co.uk/standards-and-delivering-training/training-standards/short-training-standards-search/plant-practical-testing/Lorry-loader-clamshell-bucket-practical-test/</t>
  </si>
  <si>
    <t>External bench training</t>
  </si>
  <si>
    <t>GET1886</t>
  </si>
  <si>
    <t>https://www.citb.co.uk/standards-and-delivering-training/training-standards/short-training-standards-search/plant-short-duration-training/Lorry-loader-clamshell-bucket/</t>
  </si>
  <si>
    <t>Timber frame systems introduction</t>
  </si>
  <si>
    <t>GET1887</t>
  </si>
  <si>
    <t>https://www.citb.co.uk/standards-and-delivering-training/training-standards/short-training-standards-search/plant-practical-testing/Lorry-loader-hook-practical-test/</t>
  </si>
  <si>
    <t>Preparing foundations for timber frame soleplating</t>
  </si>
  <si>
    <t>GET1888</t>
  </si>
  <si>
    <t>https://www.citb.co.uk/standards-and-delivering-training/training-standards/short-training-standards-search/plant-short-duration-training/Lorry-loader-hook/</t>
  </si>
  <si>
    <t>Panel usage in timber frame erection</t>
  </si>
  <si>
    <t>GET1889</t>
  </si>
  <si>
    <t>https://www.citb.co.uk/standards-and-delivering-training/training-standards/short-training-standards-search/plant-practical-testing/Lorry-loader-hydraulic-clamp-practical-test/</t>
  </si>
  <si>
    <t>Installing floors within timber frame erections</t>
  </si>
  <si>
    <t>GET1891</t>
  </si>
  <si>
    <t>https://www.citb.co.uk/standards-and-delivering-training/training-standards/short-training-standards-search/plant-short-duration-training/Lorry-loader-hydraulic-clamp/</t>
  </si>
  <si>
    <t>Installing fixtures and fittings in a timber frame building</t>
  </si>
  <si>
    <t>GET1892</t>
  </si>
  <si>
    <t>https://www.citb.co.uk/standards-and-delivering-training/training-standards/short-training-standards-search/Working-at-height/Low-Level-Access-in-Construction-Using-Prefabricated-Components/</t>
  </si>
  <si>
    <t>Erecting timber roof structures on a timber frame building</t>
  </si>
  <si>
    <t>GET1893</t>
  </si>
  <si>
    <t>https://www.citb.co.uk/standards-and-delivering-training/training-standards/short-training-standards-search/Working-at-height/Low-Level-Towers-for-Users/</t>
  </si>
  <si>
    <t>Managing and supervising employees of woodworking machines</t>
  </si>
  <si>
    <t>GET1894</t>
  </si>
  <si>
    <t>https://www.citb.co.uk/standards-and-delivering-training/training-standards/short-training-standards-search/road-safety-marking/Machine-applied-markings-appreciation/</t>
  </si>
  <si>
    <t>GET1896</t>
  </si>
  <si>
    <t>https://www.citb.co.uk/standards-and-delivering-training/training-standards/short-training-standards-search/civil-engineering/Machine-control-for-machine-operators/</t>
  </si>
  <si>
    <t>GET1897</t>
  </si>
  <si>
    <t>https://www.citb.co.uk/standards-and-delivering-training/training-standards/short-training-standards-search/civil-engineering/Machine-control-for-site-engineers/</t>
  </si>
  <si>
    <t>GET1898</t>
  </si>
  <si>
    <t>https://www.citb.co.uk/standards-and-delivering-training/training-standards/short-training-standards-search/rail/Machine-controller/</t>
  </si>
  <si>
    <t>GET1899</t>
  </si>
  <si>
    <t>https://www.citb.co.uk/standards-and-delivering-training/training-standards/short-training-standards-search/rail/Machine-controller-attachments/</t>
  </si>
  <si>
    <t>https://www.citb.co.uk/standards-and-delivering-training/training-standards/short-training-standards-search/Heritage-roofing/Maintain-Decorative-Sheet-Metal-Work-and-Casting/</t>
  </si>
  <si>
    <t>GET1903</t>
  </si>
  <si>
    <t>https://www.citb.co.uk/standards-and-delivering-training/training-standards/short-training-standards-search/interior-systems/Maintenance-and-safe-use-of-hand-and-power-tools-for-interior-systems/</t>
  </si>
  <si>
    <t>GET1908</t>
  </si>
  <si>
    <t>https://www.citb.co.uk/standards-and-delivering-training/training-standards/short-training-standards-search/Plant-maintenance/Maintenance-of-plant-engines-1-day/</t>
  </si>
  <si>
    <t>GET1909</t>
  </si>
  <si>
    <t>https://www.citb.co.uk/standards-and-delivering-training/training-standards/short-training-standards-search/Plant-maintenance/Maintenance-of-plant-engines-2-days/</t>
  </si>
  <si>
    <t>GET1919</t>
  </si>
  <si>
    <t>https://www.citb.co.uk/standards-and-delivering-training/training-standards/short-training-standards-search/Plant-maintenance/Maintenance-of-plant-engines-3-days/</t>
  </si>
  <si>
    <t>GET1920</t>
  </si>
  <si>
    <t>https://www.citb.co.uk/standards-and-delivering-training/training-standards/short-training-standards-search/Plant-maintenance/Maintenance-of-plant-engines-4-days/</t>
  </si>
  <si>
    <t>Tower crane operator rescue</t>
  </si>
  <si>
    <t>GET1933</t>
  </si>
  <si>
    <t>https://www.citb.co.uk/standards-and-delivering-training/training-standards/short-training-standards-search/plant-short-duration-training/Management-of-lifting-operations-in-construction/</t>
  </si>
  <si>
    <t>Heat drying equipment</t>
  </si>
  <si>
    <t>GET1939</t>
  </si>
  <si>
    <t>https://www.citb.co.uk/standards-and-delivering-training/training-standards/short-training-standards-search/Working-at-height/Management-of-Scaffolding-for-Construction-Contractors/</t>
  </si>
  <si>
    <t>Personal track safety (PTS) DCCR</t>
  </si>
  <si>
    <t>https://www.citb.co.uk/standards-and-delivering-training/training-standards/short-training-standards-search/Working-at-height/Management-of-Work-at-Height/</t>
  </si>
  <si>
    <t>Asphalt chip spreader</t>
  </si>
  <si>
    <t>https://www.citb.co.uk/standards-and-delivering-training/training-standards/short-training-standards-search/plant-short-duration-training/Managing-and-coordinating-plant/</t>
  </si>
  <si>
    <t>Access, egress and rescue from a confined space</t>
  </si>
  <si>
    <t>https://www.citb.co.uk/standards-and-delivering-training/training-standards/short-training-standards-search/plant-short-duration-training/Managing-and-coordinating-plant---refresher/</t>
  </si>
  <si>
    <t>https://www.citb.co.uk/standards-and-delivering-training/training-standards/short-training-standards-search/wood-occupations/Managing-and-supervising-employees-of-woodworking-machines/</t>
  </si>
  <si>
    <t>https://www.citb.co.uk/standards-and-delivering-training/training-standards/short-training-standards-search/plant-short-duration-training/Managing-lifting-operations/</t>
  </si>
  <si>
    <t>GET1963</t>
  </si>
  <si>
    <t>https://www.citb.co.uk/standards-and-delivering-training/training-standards/short-training-standards-search/construction-common/Managing-the-cladding-package/</t>
  </si>
  <si>
    <t>GET1965</t>
  </si>
  <si>
    <t>https://www.citb.co.uk/standards-and-delivering-training/training-standards/short-training-standards-search/home-building/Managing-Timber-Frame-Construction-for-Home-Builders/</t>
  </si>
  <si>
    <t>Introduction to setting out and installation of lay in grid systems</t>
  </si>
  <si>
    <t>GET1966</t>
  </si>
  <si>
    <t>https://www.citb.co.uk/standards-and-delivering-training/training-standards/short-training-standards-search/roofing-slating-tiling/Man-made-cement-fibre-slating/</t>
  </si>
  <si>
    <t>GET1967</t>
  </si>
  <si>
    <t>https://www.citb.co.uk/standards-and-delivering-training/training-standards/short-training-standards-search/interior-systems/Manufacturers-drylining-systems-training-/</t>
  </si>
  <si>
    <t>Excavator simulation foundation training</t>
  </si>
  <si>
    <t>GET2036</t>
  </si>
  <si>
    <t>https://www.citb.co.uk/standards-and-delivering-training/training-standards/short-training-standards-search/painting-decorating/Marbling-Effects-Advanced/</t>
  </si>
  <si>
    <t>Concrete aggregates awareness</t>
  </si>
  <si>
    <t>GET2037</t>
  </si>
  <si>
    <t>https://www.citb.co.uk/standards-and-delivering-training/training-standards/short-training-standards-search/bricklaying/Masonry-cutting-and-drilling/</t>
  </si>
  <si>
    <t>Cold weather concreting</t>
  </si>
  <si>
    <t>GET2038</t>
  </si>
  <si>
    <t>https://www.citb.co.uk/standards-and-delivering-training/training-standards/short-training-standards-search/bricklaying/Masonry-support-angle-installation/</t>
  </si>
  <si>
    <t>Concrete identity testing</t>
  </si>
  <si>
    <t>GET2039</t>
  </si>
  <si>
    <t>https://www.citb.co.uk/standards-and-delivering-training/training-standards/short-training-standards-search/Working-at-height/Mast-climbing-work-platform-advanced-installer/</t>
  </si>
  <si>
    <t>GET2040</t>
  </si>
  <si>
    <t>https://www.citb.co.uk/standards-and-delivering-training/training-standards/short-training-standards-search/Working-at-height/Mast-climbing-work-platform-demonstrator/</t>
  </si>
  <si>
    <t>Concrete polishing</t>
  </si>
  <si>
    <t>GET2041</t>
  </si>
  <si>
    <t>https://www.citb.co.uk/standards-and-delivering-training/training-standards/short-training-standards-search/Working-at-height/Mast-climbing-work-platform-installer/</t>
  </si>
  <si>
    <t>GET2042</t>
  </si>
  <si>
    <t>https://www.citb.co.uk/standards-and-delivering-training/training-standards/short-training-standards-search/Working-at-height/Mast-climbing-work-platform-instructor/</t>
  </si>
  <si>
    <t>Access towers (hire industry)</t>
  </si>
  <si>
    <t>https://www.citb.co.uk/standards-and-delivering-training/training-standards/short-training-standards-search/Working-at-height/Mast-climbing-work-platform-mobile-operator/</t>
  </si>
  <si>
    <t>Insulated concrete formwork</t>
  </si>
  <si>
    <t>GET2044</t>
  </si>
  <si>
    <t>https://www.citb.co.uk/standards-and-delivering-training/training-standards/short-training-standards-search/Working-at-height/Mast-climbing-work-platform-operator/</t>
  </si>
  <si>
    <t>Introduction to concrete and its constituents</t>
  </si>
  <si>
    <t>GET2045</t>
  </si>
  <si>
    <t>https://www.citb.co.uk/standards-and-delivering-training/training-standards/short-training-standards-search/Working-at-height/Mast-climbing-work-platform-trainer/</t>
  </si>
  <si>
    <t>GET2046</t>
  </si>
  <si>
    <t>https://www.citb.co.uk/standards-and-delivering-training/training-standards/short-training-standards-search/rainscreen-cladding/Material-and-equipment-preparation/</t>
  </si>
  <si>
    <t>Visual concrete - perception, practicalities and specifying</t>
  </si>
  <si>
    <t>GET2047</t>
  </si>
  <si>
    <t>https://www.citb.co.uk/standards-and-delivering-training/training-standards/short-training-standards-search/Heritage-woodwork/Material-Identification-For-Heritage-Wood-Occupations/</t>
  </si>
  <si>
    <t>Harness inspection for the plant hire sector</t>
  </si>
  <si>
    <t>GET2048</t>
  </si>
  <si>
    <t>https://www.citb.co.uk/standards-and-delivering-training/training-standards/short-training-standards-search/bricklaying/Materials-storage-and-protection/</t>
  </si>
  <si>
    <t>Supervision of concrete pumping operations</t>
  </si>
  <si>
    <t>GET2049</t>
  </si>
  <si>
    <t>https://www.citb.co.uk/standards-and-delivering-training/training-standards/short-training-standards-search/wood-occupations/MDF-cutting-safety/</t>
  </si>
  <si>
    <t>Hire of cutting and grinding machines (abrasive wheels)</t>
  </si>
  <si>
    <t>GET2050</t>
  </si>
  <si>
    <t>https://www.citb.co.uk/standards-and-delivering-training/training-standards/short-training-standards-search/bricklaying/Mechanical-and-modern-pointing-systems/</t>
  </si>
  <si>
    <t>Lifting equipment hire</t>
  </si>
  <si>
    <t>GET2051</t>
  </si>
  <si>
    <t>https://www.citb.co.uk/standards-and-delivering-training/training-standards/short-training-standards-search/demolition/Mechanical-Cutting-Tools/</t>
  </si>
  <si>
    <t>Hire equipment: health and safety in equipment hire</t>
  </si>
  <si>
    <t>GET2052</t>
  </si>
  <si>
    <t>https://www.citb.co.uk/standards-and-delivering-training/training-standards/short-training-standards-search/interior-systems/Mechanical-Jointing-and-Finishing/</t>
  </si>
  <si>
    <t>Mobile plant loading and transporting - large equipment</t>
  </si>
  <si>
    <t>GET2053</t>
  </si>
  <si>
    <t>https://www.citb.co.uk/standards-and-delivering-training/training-standards/short-training-standards-search/construction-common/Mental-health-awareness/</t>
  </si>
  <si>
    <t>Mobile plant loading and transporting - small equipment</t>
  </si>
  <si>
    <t>GET2054</t>
  </si>
  <si>
    <t>https://www.citb.co.uk/standards-and-delivering-training/training-standards/short-training-standards-search/construction-common/Mental-health-first-aid/</t>
  </si>
  <si>
    <t>GET2055</t>
  </si>
  <si>
    <t>https://www.citb.co.uk/standards-and-delivering-training/training-standards/short-training-standards-search/construction-common/Mental-health-first-aid-champion/</t>
  </si>
  <si>
    <t>GET2056</t>
  </si>
  <si>
    <t>https://www.citb.co.uk/standards-and-delivering-training/training-standards/short-training-standards-search/roofing-metal/Metal-Cladding-Introduction1/</t>
  </si>
  <si>
    <t>Hire procedures and practical applications</t>
  </si>
  <si>
    <t>GET2057</t>
  </si>
  <si>
    <t>https://www.citb.co.uk/standards-and-delivering-training/training-standards/short-training-standards-search/Working-at-height/Metal-Platform-Decking/</t>
  </si>
  <si>
    <t>Managing and coordinating plant</t>
  </si>
  <si>
    <t>GET2058</t>
  </si>
  <si>
    <t>https://www.citb.co.uk/standards-and-delivering-training/training-standards/short-training-standards-search/roofing-metal/Metal-Roof-Soldering-Introduction/</t>
  </si>
  <si>
    <t>Managing and coordinating plant - refresher</t>
  </si>
  <si>
    <t>GET2059</t>
  </si>
  <si>
    <t>https://www.citb.co.uk/standards-and-delivering-training/training-standards/short-training-standards-search/roofing-metal/Metal-Roofing-Design-Introduction/</t>
  </si>
  <si>
    <t>GET2060</t>
  </si>
  <si>
    <t>https://www.citb.co.uk/standards-and-delivering-training/training-standards/short-training-standards-search/roofing-metal/Metal-Roofing-Fabrication-of-Flashings/</t>
  </si>
  <si>
    <t>https://www.citb.co.uk/standards-and-delivering-training/training-standards/short-training-standards-search/roofing-metal/Metal-Roofing-Maintenance/</t>
  </si>
  <si>
    <t>Hand applied screed markings</t>
  </si>
  <si>
    <t>GET2062</t>
  </si>
  <si>
    <t>https://www.citb.co.uk/standards-and-delivering-training/training-standards/short-training-standards-search/roofing-metal/Metal-Roofing-Profiling/</t>
  </si>
  <si>
    <t>GET2063</t>
  </si>
  <si>
    <t>https://www.citb.co.uk/standards-and-delivering-training/training-standards/short-training-standards-search/roofing-metal/Metal-Roofing-Setting-Out-Basic/</t>
  </si>
  <si>
    <t>Hand held line removal</t>
  </si>
  <si>
    <t>GET2067</t>
  </si>
  <si>
    <t>https://www.citb.co.uk/standards-and-delivering-training/training-standards/short-training-standards-search/roofing-metal/Metal-Roofing-Snagging/</t>
  </si>
  <si>
    <t>Pedestrian applicator</t>
  </si>
  <si>
    <t>GET2068</t>
  </si>
  <si>
    <t>https://www.citb.co.uk/standards-and-delivering-training/training-standards/short-training-standards-search/wood-occupations/Metalwork-and-identifying-components-in-timber-frame/</t>
  </si>
  <si>
    <t>Preformed, temporary markings &amp; surface mounted studs</t>
  </si>
  <si>
    <t>GET2069</t>
  </si>
  <si>
    <t>https://www.citb.co.uk/standards-and-delivering-training/training-standards/short-training-standards-search/roofing-single-ply/Methods-of-attachment/</t>
  </si>
  <si>
    <t>https://www.citb.co.uk/standards-and-delivering-training/training-standards/short-training-standards-search/Working-at-height/MEWP-competent-assessed-person/</t>
  </si>
  <si>
    <t>https://www.citb.co.uk/standards-and-delivering-training/training-standards/short-training-standards-search/Working-at-height/MEWP-demonstrator/</t>
  </si>
  <si>
    <t>https://www.citb.co.uk/standards-and-delivering-training/training-standards/short-training-standards-search/Working-at-height/MEWP-instructor/</t>
  </si>
  <si>
    <t>Defect recognition, cause and effect for heritage wood occupations</t>
  </si>
  <si>
    <t>GET2077</t>
  </si>
  <si>
    <t>https://www.citb.co.uk/standards-and-delivering-training/training-standards/short-training-standards-search/Working-at-height/MEWP-loading-and-unloading/</t>
  </si>
  <si>
    <t>https://www.citb.co.uk/standards-and-delivering-training/training-standards/short-training-standards-search/Working-at-height/MEWP-manager/</t>
  </si>
  <si>
    <t>https://www.citb.co.uk/standards-and-delivering-training/training-standards/short-training-standards-search/Working-at-height/MEWP-operator/</t>
  </si>
  <si>
    <t>Inset road studs appreciation</t>
  </si>
  <si>
    <t>GET2080</t>
  </si>
  <si>
    <t>https://www.citb.co.uk/standards-and-delivering-training/training-standards/short-training-standards-search/Working-at-height/MEWP-operator-PAL-plus/</t>
  </si>
  <si>
    <t>Machine applied markings appreciation</t>
  </si>
  <si>
    <t>GET2081</t>
  </si>
  <si>
    <t>https://www.citb.co.uk/standards-and-delivering-training/training-standards/short-training-standards-search/Working-at-height/MEWP-pre-delivery-inspection/</t>
  </si>
  <si>
    <t>Near miss reporting for road marking operatives</t>
  </si>
  <si>
    <t>GET2082</t>
  </si>
  <si>
    <t>https://www.citb.co.uk/standards-and-delivering-training/training-standards/short-training-standards-search/road-building-repair/Milling-machine-familiarisation-road-planer/</t>
  </si>
  <si>
    <t>Paint machines and cold applied paints appreciation</t>
  </si>
  <si>
    <t>GET2083</t>
  </si>
  <si>
    <t>https://www.citb.co.uk/standards-and-delivering-training/training-standards/short-training-standards-search/road-building-repair/Milling-machine-levelling-systems/</t>
  </si>
  <si>
    <t>Thermoplastic operational safety</t>
  </si>
  <si>
    <t>GET2084</t>
  </si>
  <si>
    <t>https://www.citb.co.uk/standards-and-delivering-training/training-standards/short-training-standards-search/road-building-repair/Milling-machine-maintenance/</t>
  </si>
  <si>
    <t>Identifying blemishes, defects and deteriorating concrete</t>
  </si>
  <si>
    <t>GET2085</t>
  </si>
  <si>
    <t>https://www.citb.co.uk/standards-and-delivering-training/training-standards/short-training-standards-search/road-building-repair/Milling-Machine-Operator/</t>
  </si>
  <si>
    <t>Hire of cartridge and IC fixing tools</t>
  </si>
  <si>
    <t>GET2086</t>
  </si>
  <si>
    <t>https://www.citb.co.uk/standards-and-delivering-training/training-standards/short-training-standards-search/road-building-repair/Milling-machine-service-engineer-basic-road-planer/</t>
  </si>
  <si>
    <t>Hire of ladders and low level staging</t>
  </si>
  <si>
    <t>GET2087</t>
  </si>
  <si>
    <t>https://www.citb.co.uk/standards-and-delivering-training/training-standards/short-training-standards-search/plant-theory-testing/Mobile-crane-theory-test/</t>
  </si>
  <si>
    <t>Global Navigation Satellite System (GNSS) Awareness</t>
  </si>
  <si>
    <t>Surveying and setting out</t>
  </si>
  <si>
    <t>GET2088</t>
  </si>
  <si>
    <t>https://www.citb.co.uk/standards-and-delivering-training/training-standards/short-training-standards-search/plant-practical-testing/Mobile-crane-all-duties-practical-test/</t>
  </si>
  <si>
    <t>GET2089</t>
  </si>
  <si>
    <t>https://www.citb.co.uk/standards-and-delivering-training/training-standards/short-training-standards-search/plant-short-duration-training/Mobile-crane-all-duties/</t>
  </si>
  <si>
    <t>Hazards and controls associated with the home building sector</t>
  </si>
  <si>
    <t>GET2090</t>
  </si>
  <si>
    <t>https://www.citb.co.uk/standards-and-delivering-training/training-standards/short-training-standards-search/plant-practical-testing/Mobile-crane-blocked-duties-practical-test/</t>
  </si>
  <si>
    <t>Home building introduction</t>
  </si>
  <si>
    <t>GET2091</t>
  </si>
  <si>
    <t>https://www.citb.co.uk/standards-and-delivering-training/training-standards/short-training-standards-search/plant-short-duration-training/Mobile-crane-blocked-duties/</t>
  </si>
  <si>
    <t>https://www.citb.co.uk/standards-and-delivering-training/training-standards/short-training-standards-search/plant-practical-testing/Mobile-Crane-Pick-and-Carry-Duties-Only-Practical-Test/</t>
  </si>
  <si>
    <t>GET2093</t>
  </si>
  <si>
    <t>https://www.citb.co.uk/standards-and-delivering-training/training-standards/short-training-standards-search/plant-short-duration-training/Mobile-crane-pick-and-carry-duties-only/</t>
  </si>
  <si>
    <t>GET2094</t>
  </si>
  <si>
    <t>https://www.citb.co.uk/standards-and-delivering-training/training-standards/short-training-standards-search/plant-theory-testing/Mobile-elevating-work-platform-boom-theory-test/</t>
  </si>
  <si>
    <t>https://www.citb.co.uk/standards-and-delivering-training/training-standards/short-training-standards-search/plant-practical-testing/Mobile-elevating-work-platform-boom-self-propelled-practical-test/</t>
  </si>
  <si>
    <t>VRS non-proprietary safety barrier systems (NPSBS)</t>
  </si>
  <si>
    <t>GET2097</t>
  </si>
  <si>
    <t>https://www.citb.co.uk/standards-and-delivering-training/training-standards/short-training-standards-search/plant-practical-testing/Mobile-elevating-work-platform-boom-vehicle-mounted-practical-test/</t>
  </si>
  <si>
    <t>VRS use of vehicle mounted post/pile driver (vehicle restraint systems)</t>
  </si>
  <si>
    <t>GET2098</t>
  </si>
  <si>
    <t>https://www.citb.co.uk/standards-and-delivering-training/training-standards/short-training-standards-search/plant-short-duration-training/Mobile-elevating-work-platform-boom-self-propelled/</t>
  </si>
  <si>
    <t>Building information modelling (BIM) introduction</t>
  </si>
  <si>
    <t>GET2101</t>
  </si>
  <si>
    <t>https://www.citb.co.uk/standards-and-delivering-training/training-standards/short-training-standards-search/plant-short-duration-training/Mobile-elevating-work-platform-boom-vehicle-mounted/</t>
  </si>
  <si>
    <t>https://www.citb.co.uk/standards-and-delivering-training/training-standards/short-training-standards-search/plant-practical-testing/Mobile-elevating-work-platform-mast-climber-practical-test/</t>
  </si>
  <si>
    <t>GET2104</t>
  </si>
  <si>
    <t>https://www.citb.co.uk/standards-and-delivering-training/training-standards/short-training-standards-search/plant-theory-testing/Mobile-elevating-work-platform-mast-climber-theory-test/</t>
  </si>
  <si>
    <t>GET2105</t>
  </si>
  <si>
    <t>https://www.citb.co.uk/standards-and-delivering-training/training-standards/short-training-standards-search/plant-short-duration-training/Mobile-elevating-work-platform-mast-climber/</t>
  </si>
  <si>
    <t>Curtain walling design and construction</t>
  </si>
  <si>
    <t>GET2106</t>
  </si>
  <si>
    <t>https://www.citb.co.uk/standards-and-delivering-training/training-standards/short-training-standards-search/plant-practical-testing/Mobile-elevating-work-platform-scissor-practical-test/</t>
  </si>
  <si>
    <t>Ground gas protection measures - getting it right</t>
  </si>
  <si>
    <t>GET2107</t>
  </si>
  <si>
    <t>https://www.citb.co.uk/standards-and-delivering-training/training-standards/short-training-standards-search/plant-theory-testing/Mobile-elevating-work-platform-scissor-theory-test/</t>
  </si>
  <si>
    <t>Hot applied roof membranes: rubberised bitumen</t>
  </si>
  <si>
    <t>GET2108</t>
  </si>
  <si>
    <t>https://www.citb.co.uk/standards-and-delivering-training/training-standards/short-training-standards-search/plant-short-duration-training/Mobile-elevating-work-platform-scissor/</t>
  </si>
  <si>
    <t>GET2109</t>
  </si>
  <si>
    <t>https://www.citb.co.uk/standards-and-delivering-training/training-standards/short-training-standards-search/Plant-hire-and-sales/Mobile-plant-loading-and-transporting---large-equipment/</t>
  </si>
  <si>
    <t>Managing timber frame construction for home builders</t>
  </si>
  <si>
    <t>GET2110</t>
  </si>
  <si>
    <t>https://www.citb.co.uk/standards-and-delivering-training/training-standards/short-training-standards-search/Plant-hire-and-sales/Mobile-plant-loading-and-transporting---small-equipment/</t>
  </si>
  <si>
    <t>MDF cutting safety</t>
  </si>
  <si>
    <t>GET2111</t>
  </si>
  <si>
    <t>https://www.citb.co.uk/standards-and-delivering-training/training-standards/short-training-standards-search/bricklaying/Modern-mixing-methods/</t>
  </si>
  <si>
    <t>Methods of attachment</t>
  </si>
  <si>
    <t>GET2112</t>
  </si>
  <si>
    <t>https://www.citb.co.uk/standards-and-delivering-training/training-standards/short-training-standards-search/construction-common/Modern-site-culture/</t>
  </si>
  <si>
    <t>PCA qualified technician training (damp and timber)</t>
  </si>
  <si>
    <t>GET2114</t>
  </si>
  <si>
    <t>https://www.citb.co.uk/standards-and-delivering-training/training-standards/short-training-standards-search/insulation-building-treatments/Moisture-meter-and-thermal-imaging-training/</t>
  </si>
  <si>
    <t>PCA qualified technician training (structural waterproofing)</t>
  </si>
  <si>
    <t>GET2115</t>
  </si>
  <si>
    <t>https://www.citb.co.uk/standards-and-delivering-training/training-standards/short-training-standards-search/road-building-repair/Monitoring-excavation-in-the-roadhighway---NRSWA-Unit-1-Unit-10-Unit-11/</t>
  </si>
  <si>
    <t>Certificated surveyor in structural waterproofing (CSSW) examination preparation</t>
  </si>
  <si>
    <t>GET2117</t>
  </si>
  <si>
    <t>https://www.citb.co.uk/standards-and-delivering-training/training-standards/short-training-standards-search/road-building-repair/Monitoring-signing-lighting-and-guarding---NRSWA-Unit-10/</t>
  </si>
  <si>
    <t>Certificated surveyor of timber and dampness in buildings (CSTDB) examination preparation</t>
  </si>
  <si>
    <t>GET2118</t>
  </si>
  <si>
    <t>https://www.citb.co.uk/standards-and-delivering-training/training-standards/short-training-standards-search/plant-practical-testing/Motorised-scraper-practical-test/</t>
  </si>
  <si>
    <t>Project planning and preparation</t>
  </si>
  <si>
    <t>GET2120</t>
  </si>
  <si>
    <t>https://www.citb.co.uk/standards-and-delivering-training/training-standards/short-training-standards-search/plant-theory-testing/Motorised-scraper-theory-test/</t>
  </si>
  <si>
    <t>Retrofit insulation masterclass</t>
  </si>
  <si>
    <t>GET2121</t>
  </si>
  <si>
    <t>https://www.citb.co.uk/standards-and-delivering-training/training-standards/short-training-standards-search/plant-short-duration-training/Motorised-scraper/</t>
  </si>
  <si>
    <t>Roof structures terminology and types</t>
  </si>
  <si>
    <t>GET2122</t>
  </si>
  <si>
    <t>https://www.citb.co.uk/standards-and-delivering-training/training-standards/short-training-standards-search/interior-systems/Movable-Partitioning-Installation/</t>
  </si>
  <si>
    <t>https://www.citb.co.uk/standards-and-delivering-training/training-standards/short-training-standards-search/wall-floor-tiling/Movement-joints-for-tiling/</t>
  </si>
  <si>
    <t>Environmental and sustainability issues</t>
  </si>
  <si>
    <t>GET2126</t>
  </si>
  <si>
    <t>https://www.citb.co.uk/standards-and-delivering-training/training-standards/short-training-standards-search/Utilities---water/National-water-hygiene-scheme/</t>
  </si>
  <si>
    <t>Thermography introduction</t>
  </si>
  <si>
    <t>GET2128</t>
  </si>
  <si>
    <t>https://www.citb.co.uk/standards-and-delivering-training/training-standards/short-training-standards-search/roofing-slating-tiling/Natural-slating-introduction/</t>
  </si>
  <si>
    <t>Understanding traditional building construction principles</t>
  </si>
  <si>
    <t>GET2129</t>
  </si>
  <si>
    <t>https://www.citb.co.uk/standards-and-delivering-training/training-standards/short-training-standards-search/road-safety-marking/Near-miss-reporting-for-road-marking-operatives/</t>
  </si>
  <si>
    <t>Waterproof membrane roofing systems installation</t>
  </si>
  <si>
    <t>GET2130</t>
  </si>
  <si>
    <t>https://www.citb.co.uk/standards-and-delivering-training/training-standards/short-training-standards-search/construction-common/NEC-compensation-events/</t>
  </si>
  <si>
    <t>Waterproofing introduction</t>
  </si>
  <si>
    <t>GET2131</t>
  </si>
  <si>
    <t>https://www.citb.co.uk/standards-and-delivering-training/training-standards/short-training-standards-search/construction-common/NEC-contract-introduction/</t>
  </si>
  <si>
    <t>Waterproofing membranes</t>
  </si>
  <si>
    <t>GET2132</t>
  </si>
  <si>
    <t>https://www.citb.co.uk/standards-and-delivering-training/training-standards/short-training-standards-search/construction-common/NEC-defined-cost/</t>
  </si>
  <si>
    <t>Wood identification for the infestation surveyor</t>
  </si>
  <si>
    <t>GET2133</t>
  </si>
  <si>
    <t>https://www.citb.co.uk/standards-and-delivering-training/training-standards/short-training-standards-search/construction-common/NEC-delays/</t>
  </si>
  <si>
    <t>CAD for site engineers</t>
  </si>
  <si>
    <t>GET2134</t>
  </si>
  <si>
    <t>https://www.citb.co.uk/standards-and-delivering-training/training-standards/short-training-standards-search/construction-common/NEC-formation-and-administration-of-sub-contracts/</t>
  </si>
  <si>
    <t>https://www.citb.co.uk/standards-and-delivering-training/training-standards/short-training-standards-search/construction-common/NEC-option-C-and-D/</t>
  </si>
  <si>
    <t>Housing warranty and after sales service</t>
  </si>
  <si>
    <t>GET2136</t>
  </si>
  <si>
    <t>https://www.citb.co.uk/standards-and-delivering-training/training-standards/short-training-standards-search/construction-common/NEC-preparation-and-relevance-of-the-contract-data/</t>
  </si>
  <si>
    <t>https://www.citb.co.uk/standards-and-delivering-training/training-standards/short-training-standards-search/construction-common/NEC-Programmes/</t>
  </si>
  <si>
    <t>GET2138</t>
  </si>
  <si>
    <t>https://www.citb.co.uk/standards-and-delivering-training/training-standards/short-training-standards-search/construction-common/NEC-timescales-and-failure-to-comply/</t>
  </si>
  <si>
    <t>GET2139</t>
  </si>
  <si>
    <t>https://www.citb.co.uk/standards-and-delivering-training/training-standards/short-training-standards-search/construction-common/NEC-works-and-site-information-or-scope-of-work/</t>
  </si>
  <si>
    <t>https://www.citb.co.uk/standards-and-delivering-training/training-standards/short-training-standards-search/construction-common/NEC3-ECC-project-management/</t>
  </si>
  <si>
    <t>Construction contract introduction</t>
  </si>
  <si>
    <t>GET2141</t>
  </si>
  <si>
    <t>https://www.citb.co.uk/standards-and-delivering-training/training-standards/short-training-standards-search/roofing-liquid/NEC3-ECC-Project-Management/</t>
  </si>
  <si>
    <t>Ground gas installation and verification</t>
  </si>
  <si>
    <t>GET2142</t>
  </si>
  <si>
    <t>https://www.citb.co.uk/standards-and-delivering-training/training-standards/short-training-standards-search/utilities/Network-construction-up-to-180mm-diameter/</t>
  </si>
  <si>
    <t>Reinforced concrete for engineers and supervisors</t>
  </si>
  <si>
    <t>GET2143</t>
  </si>
  <si>
    <t>https://www.citb.co.uk/standards-and-delivering-training/training-standards/short-training-standards-search/construction-common/New-Roads-and-Street-Works-Act-Operative/</t>
  </si>
  <si>
    <t>Robotic total station training</t>
  </si>
  <si>
    <t>https://www.citb.co.uk/standards-and-delivering-training/training-standards/short-training-standards-search/construction-common/New-Roads-and-Street-Works-Act-Supervisor/</t>
  </si>
  <si>
    <t>Safe working practices around construction plant</t>
  </si>
  <si>
    <t>GET2146</t>
  </si>
  <si>
    <t>https://www.citb.co.uk/standards-and-delivering-training/training-standards/short-training-standards-search/construction-common/New-rules-of-measurement-NRM2/</t>
  </si>
  <si>
    <t>Surveying timber and dampness in buildings</t>
  </si>
  <si>
    <t>GET2147</t>
  </si>
  <si>
    <t>https://www.citb.co.uk/standards-and-delivering-training/training-standards/short-training-standards-search/road-building-repair/NHSS-10b-foundation/</t>
  </si>
  <si>
    <t>Surveyor in structural waterproofing</t>
  </si>
  <si>
    <t>GET2148</t>
  </si>
  <si>
    <t>https://www.citb.co.uk/standards-and-delivering-training/training-standards/short-training-standards-search/road-building-repair/NHSS-10b-installer/</t>
  </si>
  <si>
    <t>https://www.citb.co.uk/standards-and-delivering-training/training-standards/short-training-standards-search/road-building-repair/NHSS-12a-foreman/</t>
  </si>
  <si>
    <t>Site erection of structural timber frames</t>
  </si>
  <si>
    <t>GET2153</t>
  </si>
  <si>
    <t>https://www.citb.co.uk/standards-and-delivering-training/training-standards/short-training-standards-search/road-building-repair/NHSS-12ab-general-operative/</t>
  </si>
  <si>
    <t>GET2154</t>
  </si>
  <si>
    <t>https://www.citb.co.uk/standards-and-delivering-training/training-standards/short-training-standards-search/road-building-repair/NHSS-12AB-Temporary-Traffic-Management-Basic-Course-TTMBC/</t>
  </si>
  <si>
    <t>Scribing timbers for structural timber frames</t>
  </si>
  <si>
    <t>GET2155</t>
  </si>
  <si>
    <t>https://www.citb.co.uk/standards-and-delivering-training/training-standards/short-training-standards-search/road-building-repair/NHSS-12ab-traffic-safety-and-control-officer-TSCO/</t>
  </si>
  <si>
    <t>GET2156</t>
  </si>
  <si>
    <t>https://www.citb.co.uk/standards-and-delivering-training/training-standards/short-training-standards-search/road-building-repair/NHSS-12b-lead-traffic-management-operative-LTMO/</t>
  </si>
  <si>
    <t>Fabricating structural timber frames</t>
  </si>
  <si>
    <t>GET2160</t>
  </si>
  <si>
    <t>https://www.citb.co.uk/standards-and-delivering-training/training-standards/short-training-standards-search/road-building-repair/NHSS-12c-general-operative-training/</t>
  </si>
  <si>
    <t>Introduction to joint design and frame engineering</t>
  </si>
  <si>
    <t>GET2161</t>
  </si>
  <si>
    <t>https://www.citb.co.uk/standards-and-delivering-training/training-standards/short-training-standards-search/road-building-repair/NHSS-12c-supervisor/</t>
  </si>
  <si>
    <t>Personal and respiratory protective equipment for licenced asbestos removal work</t>
  </si>
  <si>
    <t>GET2162</t>
  </si>
  <si>
    <t>https://www.citb.co.uk/standards-and-delivering-training/training-standards/short-training-standards-search/road-building-repair/NHSS-12c-supervisor---refresher/</t>
  </si>
  <si>
    <t>Plans of work and risk assessments for asbestos removal operatives</t>
  </si>
  <si>
    <t>GET2163</t>
  </si>
  <si>
    <t>https://www.citb.co.uk/standards-and-delivering-training/training-standards/short-training-standards-search/road-building-repair/NHSS-12D-M1-and-M2-Mobile-and-Static-Works-on-Single-Carriageways/</t>
  </si>
  <si>
    <t>Controlled techniques for asbestos removal</t>
  </si>
  <si>
    <t>GET2166</t>
  </si>
  <si>
    <t>https://www.citb.co.uk/standards-and-delivering-training/training-standards/short-training-standards-search/road-building-repair/NHSS-12D-M1-and-M2-Mobile-and-Static-Works-on-Single-Carriageways-Refresher/</t>
  </si>
  <si>
    <t>Decontamination for asbestos removal operatives</t>
  </si>
  <si>
    <t>GET2167</t>
  </si>
  <si>
    <t>https://www.citb.co.uk/standards-and-delivering-training/training-standards/short-training-standards-search/road-building-repair/NHSS-12d-m1-mobile-works-on-single-carriageways/</t>
  </si>
  <si>
    <t>BS8000 part 16 code of practice</t>
  </si>
  <si>
    <t>https://www.citb.co.uk/standards-and-delivering-training/training-standards/short-training-standards-search/road-building-repair/NHSS-12d-m1-mobile-works-on-single-carriageways---refresher/</t>
  </si>
  <si>
    <t>Fire rated sealants</t>
  </si>
  <si>
    <t>GET2169</t>
  </si>
  <si>
    <t>https://www.citb.co.uk/standards-and-delivering-training/training-standards/short-training-standards-search/road-building-repair/NHSS-12D-M2-Static-Works-on-Single-Carriageways1/</t>
  </si>
  <si>
    <t>Introduction to sealant application gunning techniques</t>
  </si>
  <si>
    <t>GET2170</t>
  </si>
  <si>
    <t>https://www.citb.co.uk/standards-and-delivering-training/training-standards/short-training-standards-search/road-building-repair/NHSS-12d-m2-static-works-on-single-carriageways/</t>
  </si>
  <si>
    <t>Introduction to sealant application, preparation</t>
  </si>
  <si>
    <t>GET2171</t>
  </si>
  <si>
    <t>https://www.citb.co.uk/standards-and-delivering-training/training-standards/short-training-standards-search/road-building-repair/nhss-12d-m3-static-works-on-low-speed-dual-carriageways-assessment/</t>
  </si>
  <si>
    <t>Introduction to sealant application tooling techniques</t>
  </si>
  <si>
    <t>GET2172</t>
  </si>
  <si>
    <t>https://www.citb.co.uk/standards-and-delivering-training/training-standards/short-training-standards-search/road-building-repair/NHSS-12d-m3-static-works-on-low-speed-dual-carriageways-assessment---refresher/</t>
  </si>
  <si>
    <t>Utility Pipework Construction (Butt/Electro Fusion Processes on Utilities)</t>
  </si>
  <si>
    <t>GET2173</t>
  </si>
  <si>
    <t>https://www.citb.co.uk/standards-and-delivering-training/training-standards/short-training-standards-search/road-building-repair/NHSS-12d-m4-convoy-working/</t>
  </si>
  <si>
    <t>https://www.citb.co.uk/standards-and-delivering-training/training-standards/short-training-standards-search/road-building-repair/NHSS-12D-M5-Multi-Phase-Traffic-Signals/</t>
  </si>
  <si>
    <t>GET2179</t>
  </si>
  <si>
    <t>https://www.citb.co.uk/standards-and-delivering-training/training-standards/short-training-standards-search/road-building-repair/nhss-12d-m5-multi-phase-traffic-signals-refresher/</t>
  </si>
  <si>
    <t>Property flood resilience surveying</t>
  </si>
  <si>
    <t>GET2180</t>
  </si>
  <si>
    <t>https://www.citb.co.uk/standards-and-delivering-training/training-standards/short-training-standards-search/road-building-repair/NHSS-12d-m6-registered-lead-traffic-management-operative-RLTMO/</t>
  </si>
  <si>
    <t>Asbestos bulk analysis</t>
  </si>
  <si>
    <t>GET2181</t>
  </si>
  <si>
    <t>https://www.citb.co.uk/standards-and-delivering-training/training-standards/short-training-standards-search/road-building-repair/nhss-12d-m7-course-for-managers-and-client-officers/</t>
  </si>
  <si>
    <t>Asbestos management for duty holders</t>
  </si>
  <si>
    <t>GET2182</t>
  </si>
  <si>
    <t>https://www.citb.co.uk/standards-and-delivering-training/training-standards/short-training-standards-search/road-building-repair/NHSS-impact-protection-vehicle-refresher/</t>
  </si>
  <si>
    <t>Asbestos air monitoring and clearance procedures</t>
  </si>
  <si>
    <t>GET2183</t>
  </si>
  <si>
    <t>https://www.citb.co.uk/standards-and-delivering-training/training-standards/short-training-standards-search/road-building-repair/NHSS-impact-protection-vehicle/</t>
  </si>
  <si>
    <t>Machine control for machine operators</t>
  </si>
  <si>
    <t>GET2184</t>
  </si>
  <si>
    <t>https://www.citb.co.uk/standards-and-delivering-training/training-standards/short-training-standards-search/bricklaying/Non-standard-special-bricks/</t>
  </si>
  <si>
    <t>Machine control for site engineers</t>
  </si>
  <si>
    <t>GET2185</t>
  </si>
  <si>
    <t>https://www.citb.co.uk/standards-and-delivering-training/training-standards/short-training-standards-search/Oak-framing/Oak-frame-sector-introduction/</t>
  </si>
  <si>
    <t>Specifying concrete and receiving onsite</t>
  </si>
  <si>
    <t>GET2187</t>
  </si>
  <si>
    <t>https://www.citb.co.uk/standards-and-delivering-training/training-standards/short-training-standards-search/rail/OLEC-1/</t>
  </si>
  <si>
    <t>https://www.citb.co.uk/standards-and-delivering-training/training-standards/short-training-standards-search/rail/OLEC-2/</t>
  </si>
  <si>
    <t>https://www.citb.co.uk/standards-and-delivering-training/training-standards/short-training-standards-search/rail/On-track-plant-attachments/</t>
  </si>
  <si>
    <t>Thorough examination of lifting accessories</t>
  </si>
  <si>
    <t>GET2215</t>
  </si>
  <si>
    <t>https://www.citb.co.uk/standards-and-delivering-training/training-standards/short-training-standards-search/rail/On-track-plant-operator-advanced/</t>
  </si>
  <si>
    <t>Ancillary licensed maintenance engineer</t>
  </si>
  <si>
    <t>GET2217</t>
  </si>
  <si>
    <t>https://www.citb.co.uk/standards-and-delivering-training/training-standards/short-training-standards-search/rail/On-track-plant-operator-introduction/</t>
  </si>
  <si>
    <t>Ancillary licensed maintenance supervisor/manager</t>
  </si>
  <si>
    <t>GET2218</t>
  </si>
  <si>
    <t>https://www.citb.co.uk/standards-and-delivering-training/training-standards/short-training-standards-search/rail/On-track-plant-tandem-lifting/</t>
  </si>
  <si>
    <t>https://www.citb.co.uk/standards-and-delivering-training/training-standards/short-training-standards-search/waterproofing/Operate-tools-plant-and-equipment/</t>
  </si>
  <si>
    <t>Asbestos non-licensed supervisor/manager</t>
  </si>
  <si>
    <t>GET2219</t>
  </si>
  <si>
    <t>https://www.citb.co.uk/standards-and-delivering-training/training-standards/short-training-standards-search/roofing-metal/Operation-and-Maintenance-Manuals-for-Roofing-Systems/</t>
  </si>
  <si>
    <t>Duty to manage asbestos</t>
  </si>
  <si>
    <t>GET2220</t>
  </si>
  <si>
    <t>https://www.citb.co.uk/standards-and-delivering-training/training-standards/short-training-standards-search/road-safety-marking/Operative-refresher-assessment-scheme-ORAS/</t>
  </si>
  <si>
    <t>GET2222</t>
  </si>
  <si>
    <t>https://www.citb.co.uk/standards-and-delivering-training/training-standards/short-training-standards-search/Working-at-height/Operative-Training-Scheme-COTS/</t>
  </si>
  <si>
    <t>Ventilation of enclosures used with asbestos removal</t>
  </si>
  <si>
    <t>GET2224</t>
  </si>
  <si>
    <t>https://www.citb.co.uk/standards-and-delivering-training/training-standards/short-training-standards-search/plant-theory-testing/Overhead-travelling-crane-theory-test/</t>
  </si>
  <si>
    <t>https://www.citb.co.uk/standards-and-delivering-training/training-standards/short-training-standards-search/plant-practical-testing/Overhead-travelling-crane-fixed-cab-control-practical-test/</t>
  </si>
  <si>
    <t>https://www.citb.co.uk/standards-and-delivering-training/training-standards/short-training-standards-search/plant-short-duration-training/Overhead-travelling-crane-fixed-cab-control/</t>
  </si>
  <si>
    <t>Built up roofing (RBM) waterproof membrane roofing systems protection inspection and testing</t>
  </si>
  <si>
    <t>GET2228</t>
  </si>
  <si>
    <t>https://www.citb.co.uk/standards-and-delivering-training/training-standards/short-training-standards-search/plant-practical-testing/Overhead-travelling-crane-remote-operated-control-practical-test/</t>
  </si>
  <si>
    <t>Built up roofing (RBM) waterproof membrane Safe2Torch</t>
  </si>
  <si>
    <t>GET2229</t>
  </si>
  <si>
    <t>https://www.citb.co.uk/standards-and-delivering-training/training-standards/short-training-standards-search/plant-short-duration-training/Overhead-travelling-crane-remote-operated-control/</t>
  </si>
  <si>
    <t>Built up roofing (RBM) waterproof membrane roofing systems detailing</t>
  </si>
  <si>
    <t>GET2231</t>
  </si>
  <si>
    <t>https://www.citb.co.uk/standards-and-delivering-training/training-standards/short-training-standards-search/building-envelope/Overview-of-roof-sheeting-and-cladding/</t>
  </si>
  <si>
    <t>Built up roofing (RBM) waterproof membrane roofing systems installation</t>
  </si>
  <si>
    <t>GET2232</t>
  </si>
  <si>
    <t>https://www.citb.co.uk/standards-and-delivering-training/training-standards/short-training-standards-search/construction-common/Oxygen-Fuel-Cutting-Safety/</t>
  </si>
  <si>
    <t>Built up roofing (RBM) waterproof membrane roofing systems penetrations</t>
  </si>
  <si>
    <t>GET2233</t>
  </si>
  <si>
    <t>https://www.citb.co.uk/standards-and-delivering-training/training-standards/short-training-standards-search/rail/P6-rail-planning/</t>
  </si>
  <si>
    <t>Built up roofing (RBM) waterproof membrane roofing systems abutments</t>
  </si>
  <si>
    <t>GET2234</t>
  </si>
  <si>
    <t>https://www.citb.co.uk/standards-and-delivering-training/training-standards/short-training-standards-search/road-safety-marking/Paint-machines-and-cold-applied-paints-appreciation/</t>
  </si>
  <si>
    <t>Built up roofing (RBM) waterproof membrane roofing systems preparation of roof decking</t>
  </si>
  <si>
    <t>GET2235</t>
  </si>
  <si>
    <t>https://www.citb.co.uk/standards-and-delivering-training/training-standards/short-training-standards-search/painting-decorating/Painting-Traditional-Coatings-to-include-Dead-Flat-Paints/</t>
  </si>
  <si>
    <t>Flat roofing (RBM) vapour control layers</t>
  </si>
  <si>
    <t>GET2236</t>
  </si>
  <si>
    <t>https://www.citb.co.uk/standards-and-delivering-training/training-standards/short-training-standards-search/wood-occupations/Panel-saw-use-in-construction/</t>
  </si>
  <si>
    <t>https://www.citb.co.uk/standards-and-delivering-training/training-standards/short-training-standards-search/concrete/Panel-soffit-formwork-for-general-operatives/</t>
  </si>
  <si>
    <t>Management of Work at Height</t>
  </si>
  <si>
    <t>GET2241</t>
  </si>
  <si>
    <t>https://www.citb.co.uk/standards-and-delivering-training/training-standards/short-training-standards-search/wood-occupations/Panel-usage-in-timber-frame-erection/</t>
  </si>
  <si>
    <t>https://www.citb.co.uk/standards-and-delivering-training/training-standards/short-training-standards-search/concrete/Panel-wall-and-column-formwork-for-general-operatives/</t>
  </si>
  <si>
    <t>Gas Network Pipeline (Analyse and Interpret Gas Leakage Surveys)</t>
  </si>
  <si>
    <t>GET2256</t>
  </si>
  <si>
    <t>https://www.citb.co.uk/standards-and-delivering-training/training-standards/short-training-standards-search/painting-decorating/Paperhanging-Intermediate/</t>
  </si>
  <si>
    <t>Utility Pipework Construction (Butt/electro fusion processes on utilities)</t>
  </si>
  <si>
    <t>GET2257</t>
  </si>
  <si>
    <t>https://www.citb.co.uk/standards-and-delivering-training/training-standards/short-training-standards-search/insulation-building-treatments/Party-Wall-Surveying/</t>
  </si>
  <si>
    <t>Gas Network Pipeline (Testing of Gas Network Engineering)</t>
  </si>
  <si>
    <t>GET2258</t>
  </si>
  <si>
    <t>https://www.citb.co.uk/standards-and-delivering-training/training-standards/short-training-standards-search/insulation-building-treatments/Passivhaus-Tradesperson-Course/</t>
  </si>
  <si>
    <t>Gas Network Pipeline (Testing of Gas Network Leakage &amp; Location)</t>
  </si>
  <si>
    <t>GET2259</t>
  </si>
  <si>
    <t>https://www.citb.co.uk/standards-and-delivering-training/training-standards/short-training-standards-search/insulation-building-treatments/PCA-Qualified-Technician-Training-Damp-and-Timber/</t>
  </si>
  <si>
    <t>GET2260</t>
  </si>
  <si>
    <t>https://www.citb.co.uk/standards-and-delivering-training/training-standards/short-training-standards-search/insulation-building-treatments/PCA-Qualified-Technician-Training-Structural-Waterproofing-includes-Structural-Waterproofing-PCA-Technicians-Course/</t>
  </si>
  <si>
    <t>GET2261</t>
  </si>
  <si>
    <t>https://www.citb.co.uk/standards-and-delivering-training/training-standards/short-training-standards-search/road-safety-marking/Pedestrian-applicator/</t>
  </si>
  <si>
    <t>GET2262</t>
  </si>
  <si>
    <t>https://www.citb.co.uk/standards-and-delivering-training/training-standards/short-training-standards-search/drilling-sawing/Percussive-Drilling/</t>
  </si>
  <si>
    <t>GET2263</t>
  </si>
  <si>
    <t>https://www.citb.co.uk/standards-and-delivering-training/training-standards/short-training-standards-search/Working-at-height/Perimeter-Climbing-Access-Protection-Screens-Awareness/</t>
  </si>
  <si>
    <t>GET2264</t>
  </si>
  <si>
    <t>https://www.citb.co.uk/standards-and-delivering-training/training-standards/short-training-standards-search/Working-at-height/Perimeter-Climbing-Access-Protection-Screens-Foreman/</t>
  </si>
  <si>
    <t>GET2265</t>
  </si>
  <si>
    <t>https://www.citb.co.uk/standards-and-delivering-training/training-standards/short-training-standards-search/Working-at-height/Perimeter-Climbing-Access-Protection-Screens-Operator/</t>
  </si>
  <si>
    <t>GET2266</t>
  </si>
  <si>
    <t>https://www.citb.co.uk/standards-and-delivering-training/training-standards/short-training-standards-search/Working-at-height/Personal-Fall-Protection-Equipment-Inspection/</t>
  </si>
  <si>
    <t>GET2267</t>
  </si>
  <si>
    <t>https://www.citb.co.uk/standards-and-delivering-training/training-standards/short-training-standards-search/Working-at-height/Personal-Fall-Protection-for-Users/</t>
  </si>
  <si>
    <t>GET2271</t>
  </si>
  <si>
    <t>https://www.citb.co.uk/standards-and-delivering-training/training-standards/short-training-standards-search/Working-at-height/Personal-Fall-Protection-System-Installation/</t>
  </si>
  <si>
    <t>SHEA Gas</t>
  </si>
  <si>
    <t>GET2272</t>
  </si>
  <si>
    <t>https://www.citb.co.uk/standards-and-delivering-training/training-standards/short-training-standards-search/rail/Personal-track-safety-PTS/</t>
  </si>
  <si>
    <t>Install, inspect and remove timber support systems</t>
  </si>
  <si>
    <t>GET2273</t>
  </si>
  <si>
    <t>https://www.citb.co.uk/standards-and-delivering-training/training-standards/short-training-standards-search/rail/Personal-track-safety-PTS-DCCR/</t>
  </si>
  <si>
    <t>Install, inspect and remove steel support systems</t>
  </si>
  <si>
    <t>GET2274</t>
  </si>
  <si>
    <t>https://www.citb.co.uk/standards-and-delivering-training/training-standards/short-training-standards-search/health-safety-environment/petrol-retail-contractors-safety-passport/</t>
  </si>
  <si>
    <t>Install, inspect and remove proprietary support systems</t>
  </si>
  <si>
    <t>GET2275</t>
  </si>
  <si>
    <t>https://www.citb.co.uk/standards-and-delivering-training/training-standards/short-training-standards-search/plant-practical-testing/Piling-rig-attendant-practical-test/</t>
  </si>
  <si>
    <t>Locate utility services</t>
  </si>
  <si>
    <t>GET2277</t>
  </si>
  <si>
    <t>https://www.citb.co.uk/standards-and-delivering-training/training-standards/short-training-standards-search/plant-theory-testing/Piling-rig-attendant-theory-test/</t>
  </si>
  <si>
    <t>Locate utility services, safe digging practices, Install, inspect and remove support systems</t>
  </si>
  <si>
    <t>GET2278</t>
  </si>
  <si>
    <t>https://www.citb.co.uk/standards-and-delivering-training/training-standards/short-training-standards-search/plant-short-duration-training/Piling-rig-attendant/</t>
  </si>
  <si>
    <t>Install, inspect and remove timber, steel and proprietary support systems</t>
  </si>
  <si>
    <t>GET2279</t>
  </si>
  <si>
    <t>https://www.citb.co.uk/standards-and-delivering-training/training-standards/short-training-standards-search/plant-practical-testing/Piling-rig-bored-above-20-tonnes-practical-test/</t>
  </si>
  <si>
    <t>GET2280</t>
  </si>
  <si>
    <t>https://www.citb.co.uk/standards-and-delivering-training/training-standards/short-training-standards-search/plant-theory-testing/Piling-rig-bored-above-20-tonnes-theory-test/</t>
  </si>
  <si>
    <t>SHEA Waste</t>
  </si>
  <si>
    <t>GET2281</t>
  </si>
  <si>
    <t>https://www.citb.co.uk/standards-and-delivering-training/training-standards/short-training-standards-search/plant-short-duration-training/Piling-rig-bored-above-20-tonnes/</t>
  </si>
  <si>
    <t>Power Networks - Cable Jointers Mate</t>
  </si>
  <si>
    <t>GET2282</t>
  </si>
  <si>
    <t>https://www.citb.co.uk/standards-and-delivering-training/training-standards/short-training-standards-search/plant-practical-testing/Piling-rig-bored-below-20-tonnes-practical-test/</t>
  </si>
  <si>
    <t>Power Networks - Cable Diagnostic &amp; Fault Finding</t>
  </si>
  <si>
    <t>GET2283</t>
  </si>
  <si>
    <t>https://www.citb.co.uk/standards-and-delivering-training/training-standards/short-training-standards-search/plant-theory-testing/Piling-rig-bored-below-20-tonnes-theory-test/</t>
  </si>
  <si>
    <t>https://www.citb.co.uk/standards-and-delivering-training/training-standards/short-training-standards-search/plant-short-duration-training/Piling-rig-bored-below-20-tonnes/</t>
  </si>
  <si>
    <t>Power Networks - High Voltage Network Protection</t>
  </si>
  <si>
    <t>GET2285</t>
  </si>
  <si>
    <t>https://www.citb.co.uk/standards-and-delivering-training/training-standards/short-training-standards-search/plant-practical-testing/Piling-rig-driven-above-20-tonnes-practical-test/</t>
  </si>
  <si>
    <t>Power Networks - High Voltage Switching Overhead Networks</t>
  </si>
  <si>
    <t>GET2286</t>
  </si>
  <si>
    <t>https://www.citb.co.uk/standards-and-delivering-training/training-standards/short-training-standards-search/plant-theory-testing/Piling-rig-driven-above-20-tonnes-theory-test/</t>
  </si>
  <si>
    <t>Power Networks - Live Low Voltage Overhead Lines</t>
  </si>
  <si>
    <t>GET2287</t>
  </si>
  <si>
    <t>https://www.citb.co.uk/standards-and-delivering-training/training-standards/short-training-standards-search/plant-short-duration-training/Piling-rig-driven-above-20-tonnes/</t>
  </si>
  <si>
    <t>Power Networks - Low Voltage Cable Jointing (mains to mains)</t>
  </si>
  <si>
    <t>GET2288</t>
  </si>
  <si>
    <t>https://www.citb.co.uk/standards-and-delivering-training/training-standards/short-training-standards-search/plant-practical-testing/Piling-rig-driven-below-20-tonnes-practical-test/</t>
  </si>
  <si>
    <t>Power Networks - Low Voltage Cable Jointing (service to mains)</t>
  </si>
  <si>
    <t>GET2289</t>
  </si>
  <si>
    <t>https://www.citb.co.uk/standards-and-delivering-training/training-standards/short-training-standards-search/plant-theory-testing/Piling-rig-driven-below-20-tonnes-theory-test/</t>
  </si>
  <si>
    <t>https://www.citb.co.uk/standards-and-delivering-training/training-standards/short-training-standards-search/plant-short-duration-training/Piling-rig-driven-below-20-tonnes/</t>
  </si>
  <si>
    <t>GET2291</t>
  </si>
  <si>
    <t>https://www.citb.co.uk/standards-and-delivering-training/training-standards/short-training-standards-search/plant-practical-testing/Piling-rig-tripod-practical-test/</t>
  </si>
  <si>
    <t>Power Networks - Low Voltage Switching (underground cables)</t>
  </si>
  <si>
    <t>GET2292</t>
  </si>
  <si>
    <t>https://www.citb.co.uk/standards-and-delivering-training/training-standards/short-training-standards-search/plant-theory-testing/Piling-rig-tripod-theory-test/</t>
  </si>
  <si>
    <t>Power Networks - Pilot Cable Jointing</t>
  </si>
  <si>
    <t>GET2293</t>
  </si>
  <si>
    <t>https://www.citb.co.uk/standards-and-delivering-training/training-standards/short-training-standards-search/plant-short-duration-training/Piling-rig-tripod/</t>
  </si>
  <si>
    <t>Power Networks - Power Regulation Awareness</t>
  </si>
  <si>
    <t>GET2294</t>
  </si>
  <si>
    <t>https://www.citb.co.uk/standards-and-delivering-training/training-standards/short-training-standards-search/roofing-slating-tiling/Plain-tiling/</t>
  </si>
  <si>
    <t>https://www.citb.co.uk/standards-and-delivering-training/training-standards/short-training-standards-search/roofing-slating-tiling/Plain-tiling-introduction/</t>
  </si>
  <si>
    <t>https://www.citb.co.uk/standards-and-delivering-training/training-standards/short-training-standards-search/demolition/Planning-and-Allocating-Demolition-Work/</t>
  </si>
  <si>
    <t>https://www.citb.co.uk/standards-and-delivering-training/training-standards/short-training-standards-search/wood-floor-installation/Planning-and-estimating/</t>
  </si>
  <si>
    <t>https://www.citb.co.uk/standards-and-delivering-training/training-standards/short-training-standards-search/construction-common/Planning-and-programming-in-construction/</t>
  </si>
  <si>
    <t>https://www.citb.co.uk/standards-and-delivering-training/training-standards/short-training-standards-search/piling/Planning-lifts-with-excavators/</t>
  </si>
  <si>
    <t>SHEA Power</t>
  </si>
  <si>
    <t>GET2300</t>
  </si>
  <si>
    <t>https://www.citb.co.uk/standards-and-delivering-training/training-standards/short-training-standards-search/construction-common/Planning-setting-up-and-managing-small-redevelopment-site-works/</t>
  </si>
  <si>
    <t>Power Networks - Access, Movement &amp; Egress (BESC/AME) Underground Cables</t>
  </si>
  <si>
    <t>GET2301</t>
  </si>
  <si>
    <t>https://www.citb.co.uk/standards-and-delivering-training/training-standards/short-training-standards-search/asbestos/Plans-of-work-and-risk-assessments-for-asbestos-removal-operatives/</t>
  </si>
  <si>
    <t>Power Networks - Access, Movement &amp; Egress (BESC/AME) Overhead Lines</t>
  </si>
  <si>
    <t>GET2302</t>
  </si>
  <si>
    <t>https://www.citb.co.uk/standards-and-delivering-training/training-standards/short-training-standards-search/plant-practical-testing/Plant-and-vehicle-marshaller-practical-test/</t>
  </si>
  <si>
    <t>Power Networks - 11kv Cable Jointing</t>
  </si>
  <si>
    <t>GET2303</t>
  </si>
  <si>
    <t>https://www.citb.co.uk/standards-and-delivering-training/training-standards/short-training-standards-search/plant-theory-testing/Plant-and-vehicle-marshaller-theory-test/</t>
  </si>
  <si>
    <t>Power Networks - Low Voltage Cable Jointing (service to mains - plastic only)</t>
  </si>
  <si>
    <t>GET2304</t>
  </si>
  <si>
    <t>https://www.citb.co.uk/standards-and-delivering-training/training-standards/short-training-standards-search/plant-short-duration-training/Plant-and-vehicle-marshaller/</t>
  </si>
  <si>
    <t>Power Networks - Low Voltage Cable Jointing (mains to mains - plastic only)</t>
  </si>
  <si>
    <t>GET2305</t>
  </si>
  <si>
    <t>https://www.citb.co.uk/standards-and-delivering-training/training-standards/short-training-standards-search/plant-theory-testing/Plant-driving-theory-test/</t>
  </si>
  <si>
    <t>GET2306</t>
  </si>
  <si>
    <t>https://www.citb.co.uk/standards-and-delivering-training/training-standards/short-training-standards-search/plant-practical-testing/Plant-Driving-Loading-and-Unloading-Ride-On-Roller-Practical-Test/</t>
  </si>
  <si>
    <t>https://www.citb.co.uk/standards-and-delivering-training/training-standards/short-training-standards-search/plant-short-duration-training/Plant-driving-loading-and-unloading-ride-on-roller/</t>
  </si>
  <si>
    <t>https://www.citb.co.uk/standards-and-delivering-training/training-standards/short-training-standards-search/plant-practical-testing/Plant-driving-non-operational-ride-on-roller-practical-test/</t>
  </si>
  <si>
    <t>https://www.citb.co.uk/standards-and-delivering-training/training-standards/short-training-standards-search/plant-short-duration-training/Plant-driving-non-operational-ride-on-roller/</t>
  </si>
  <si>
    <t>https://www.citb.co.uk/standards-and-delivering-training/training-standards/short-training-standards-search/plant-short-duration-training/Plant-driving-tracked-bladeshovel-all-sizes-loading-and-unloading/</t>
  </si>
  <si>
    <t>https://www.citb.co.uk/standards-and-delivering-training/training-standards/short-training-standards-search/plant-short-duration-training/Plant-driving-tracked-bladeshovel-all-sizes-non-operational-only/</t>
  </si>
  <si>
    <t>https://www.citb.co.uk/standards-and-delivering-training/training-standards/short-training-standards-search/plant-short-duration-training/Plant-driving-tracked-bladeshovel-up-to-20-tonnes-loading-and-unloading/</t>
  </si>
  <si>
    <t>Power Networks - Wood Pole Steel work</t>
  </si>
  <si>
    <t>GET2313</t>
  </si>
  <si>
    <t>https://www.citb.co.uk/standards-and-delivering-training/training-standards/short-training-standards-search/plant-short-duration-training/Plant-driving-tracked-bladeshovel-up-to-20-tonnes-non-operational-only/</t>
  </si>
  <si>
    <t>GET2314</t>
  </si>
  <si>
    <t>https://www.citb.co.uk/standards-and-delivering-training/training-standards/short-training-standards-search/plant-practical-testing/Plant-driving-tracked-bladeshovel-all-sizes-loading-and-unloading-practical-test/</t>
  </si>
  <si>
    <t>SHEA Water</t>
  </si>
  <si>
    <t>GET2315</t>
  </si>
  <si>
    <t>https://www.citb.co.uk/standards-and-delivering-training/training-standards/short-training-standards-search/plant-practical-testing/Plant-driving-tracked-bladeshovel-all-sizes-non-operational-only-practical-test/</t>
  </si>
  <si>
    <t>Water Pipeline Infrastructure Operations (DOMS - Scotland)</t>
  </si>
  <si>
    <t>GET2316</t>
  </si>
  <si>
    <t>https://www.citb.co.uk/standards-and-delivering-training/training-standards/short-training-standards-search/plant-practical-testing/Plant-driving-tracked-bladeshovel-up-to-20-tonnes-loading-and-unloading-practical-test/</t>
  </si>
  <si>
    <t>Management of lifting operations in construction</t>
  </si>
  <si>
    <t>GET2318</t>
  </si>
  <si>
    <t>https://www.citb.co.uk/standards-and-delivering-training/training-standards/short-training-standards-search/plant-practical-testing/Plant-driving-tracked-bladeshovel-up-to-20-tonnes-non-operational-only-practical-test/</t>
  </si>
  <si>
    <t>Remote controlled plant for crushing and breaking preparing for work</t>
  </si>
  <si>
    <t>GET2331</t>
  </si>
  <si>
    <t>https://www.citb.co.uk/standards-and-delivering-training/training-standards/short-training-standards-search/plant-practical-testing/Plant-driving-tracked-boom-equipment-all-sizes-loading-and-unloading-practical-test/</t>
  </si>
  <si>
    <t>Remote controlled plant for crushing and breaking working task</t>
  </si>
  <si>
    <t>GET2332</t>
  </si>
  <si>
    <t>https://www.citb.co.uk/standards-and-delivering-training/training-standards/short-training-standards-search/plant-short-duration-training/Plant-driving-tracked-boom-equipment-all-sizes-loading-and-unloading/</t>
  </si>
  <si>
    <t>Mental health awareness</t>
  </si>
  <si>
    <t>GET2336</t>
  </si>
  <si>
    <t>https://www.citb.co.uk/standards-and-delivering-training/training-standards/short-training-standards-search/plant-practical-testing/Plant-driving-tracked-boom-equipment-all-sizes-non-operational-only-practical-test/</t>
  </si>
  <si>
    <t>Mental health first aid champion</t>
  </si>
  <si>
    <t>GET2337</t>
  </si>
  <si>
    <t>https://www.citb.co.uk/standards-and-delivering-training/training-standards/short-training-standards-search/plant-short-duration-training/Plant-driving-tracked-boom-equipment-all-sizes-non-operational-only/</t>
  </si>
  <si>
    <t>Bursting advanced</t>
  </si>
  <si>
    <t>GET2338</t>
  </si>
  <si>
    <t>https://www.citb.co.uk/standards-and-delivering-training/training-standards/short-training-standards-search/plant-practical-testing/Plant-driving-tracked-boom-equipment-Up-To-10-Tonnes-loading-and-unloading-practical-test/</t>
  </si>
  <si>
    <t>GET2339</t>
  </si>
  <si>
    <t>https://www.citb.co.uk/standards-and-delivering-training/training-standards/short-training-standards-search/plant-short-duration-training/Plant-driving-tracked-boom-equipment-up-to-10-tonnes-loading-and-unloading/</t>
  </si>
  <si>
    <t>GET2340</t>
  </si>
  <si>
    <t>https://www.citb.co.uk/standards-and-delivering-training/training-standards/short-training-standards-search/plant-practical-testing/Plant-driving-tracked-boom-equipment-up-to-10-tonnes-non-operational-only-practical-test/</t>
  </si>
  <si>
    <t>GET2341</t>
  </si>
  <si>
    <t>https://www.citb.co.uk/standards-and-delivering-training/training-standards/short-training-standards-search/plant-short-duration-training/Plant-driving-tracked-boom-equipment-up-to-10-tonnes-non-operational-only/</t>
  </si>
  <si>
    <t>GET2342</t>
  </si>
  <si>
    <t>https://www.citb.co.uk/standards-and-delivering-training/training-standards/short-training-standards-search/plant-practical-testing/Plant-driving-tracked-boom-equipment-up-to-50-tonnes-loading-and-unloading-practical-test/</t>
  </si>
  <si>
    <t>GET2343</t>
  </si>
  <si>
    <t>https://www.citb.co.uk/standards-and-delivering-training/training-standards/short-training-standards-search/plant-short-duration-training/Plant-driving-tracked-boom-equipment-up-to-50-tonnes-loading-and-unloading/</t>
  </si>
  <si>
    <t>GET2344</t>
  </si>
  <si>
    <t>https://www.citb.co.uk/standards-and-delivering-training/training-standards/short-training-standards-search/plant-practical-testing/Plant-driving-tracked-boom-equipment-up-to-50-tonnes-non-operational-only-practical-test/</t>
  </si>
  <si>
    <t>GET2345</t>
  </si>
  <si>
    <t>https://www.citb.co.uk/standards-and-delivering-training/training-standards/short-training-standards-search/plant-short-duration-training/Plant-driving-tracked-boom-equipment-up-to-50-tonnes-non-operational-only/</t>
  </si>
  <si>
    <t>Wire Sawing</t>
  </si>
  <si>
    <t>GET2346</t>
  </si>
  <si>
    <t>https://www.citb.co.uk/standards-and-delivering-training/training-standards/short-training-standards-search/plant-practical-testing/Plant-driving-wheeled-articulated-chassis-all-sizes-loading-and-unloading-practical-test/</t>
  </si>
  <si>
    <t>GET2347</t>
  </si>
  <si>
    <t>https://www.citb.co.uk/standards-and-delivering-training/training-standards/short-training-standards-search/plant-short-duration-training/Plant-driving-wheeled-articulated-chassis-all-sizes-loading-and-unloading/</t>
  </si>
  <si>
    <t>Track sawing</t>
  </si>
  <si>
    <t>GET2348</t>
  </si>
  <si>
    <t>https://www.citb.co.uk/standards-and-delivering-training/training-standards/short-training-standards-search/plant-practical-testing/Plant-driving-wheeled-articulated-chassis-all-sizes-non-operational-only-practical-test/</t>
  </si>
  <si>
    <t>NHSS 12A Foreman</t>
  </si>
  <si>
    <t>GET2351</t>
  </si>
  <si>
    <t>https://www.citb.co.uk/standards-and-delivering-training/training-standards/short-training-standards-search/plant-short-duration-training/Plant-driving-wheeled-articulated-chassis-all-sizes-non-operational-only/</t>
  </si>
  <si>
    <t>NHSS 12D M4 Convoy working</t>
  </si>
  <si>
    <t>GET2352</t>
  </si>
  <si>
    <t>https://www.citb.co.uk/standards-and-delivering-training/training-standards/short-training-standards-search/plant-practical-testing/Plant-driving-wheeled-articulated-chassis-up-to-15-tonnes-loading-and-unloading-practical-test/</t>
  </si>
  <si>
    <t>NHSS 12D M6 Registered Lead Traffic Management Operative (RLTMO)</t>
  </si>
  <si>
    <t>GET2353</t>
  </si>
  <si>
    <t>https://www.citb.co.uk/standards-and-delivering-training/training-standards/short-training-standards-search/plant-short-duration-training/Plant-driving-wheeled-articulated-chassis-up-to-15-tonnes-loading-and-unloading/</t>
  </si>
  <si>
    <t>GET2354</t>
  </si>
  <si>
    <t>https://www.citb.co.uk/standards-and-delivering-training/training-standards/short-training-standards-search/plant-practical-testing/Plant-driving-wheeled-articulated-chassis-up-to-15-tonnes-non-operational-only-practical-test/</t>
  </si>
  <si>
    <t>Batten and membrane installation</t>
  </si>
  <si>
    <t>https://www.citb.co.uk/standards-and-delivering-training/training-standards/short-training-standards-search/plant-short-duration-training/Plant-driving-wheeled-articulated-chassis-up-to-15-tonnes-non-operational-only/</t>
  </si>
  <si>
    <t>Interlocking tiles introduction</t>
  </si>
  <si>
    <t>GET2356</t>
  </si>
  <si>
    <t>https://www.citb.co.uk/standards-and-delivering-training/training-standards/short-training-standards-search/plant-short-duration-training/Plant-driving-wheeled-rigid-chassis-all-sizes-loading-and-unloading/</t>
  </si>
  <si>
    <t>Interlocking tiling</t>
  </si>
  <si>
    <t>GET2357</t>
  </si>
  <si>
    <t>https://www.citb.co.uk/standards-and-delivering-training/training-standards/short-training-standards-search/plant-practical-testing/Plant-driving-wheeled-rigid-chassis-all-sizes-loading-and-unloading-practical-test/</t>
  </si>
  <si>
    <t>Plain tiling introduction</t>
  </si>
  <si>
    <t>GET2359</t>
  </si>
  <si>
    <t>https://www.citb.co.uk/standards-and-delivering-training/training-standards/short-training-standards-search/plant-practical-testing/Plant-driving-wheeled-rigid-chassis-all-sizes-non-operational-only-practical-test/</t>
  </si>
  <si>
    <t>Roof loading and manual handling</t>
  </si>
  <si>
    <t>GET2360</t>
  </si>
  <si>
    <t>https://www.citb.co.uk/standards-and-delivering-training/training-standards/short-training-standards-search/plant-short-duration-training/Plant-driving-wheeled-rigid-chassis-all-sizes-non-operational-only/</t>
  </si>
  <si>
    <t>Shingles</t>
  </si>
  <si>
    <t>GET2361</t>
  </si>
  <si>
    <t>https://www.citb.co.uk/standards-and-delivering-training/training-standards/short-training-standards-search/plant-practical-testing/Plant-driving-wheeled-rigid-chassis-up-to-15-tonnes-loading-and-unloading-practical-test/</t>
  </si>
  <si>
    <t>CDM 2015 for clients</t>
  </si>
  <si>
    <t>GET2367</t>
  </si>
  <si>
    <t>https://www.citb.co.uk/standards-and-delivering-training/training-standards/short-training-standards-search/plant-short-duration-training/Plant-driving-wheeled-rigid-chassis-up-to-15-tonnes-loading-and-unloading/</t>
  </si>
  <si>
    <t>CDM 2015 awareness</t>
  </si>
  <si>
    <t>GET2368</t>
  </si>
  <si>
    <t>https://www.citb.co.uk/standards-and-delivering-training/training-standards/short-training-standards-search/plant-practical-testing/Plant-driving-wheeled-rigid-chassis-up-to-15-tonnes-non-operational-only-practical-test/</t>
  </si>
  <si>
    <t>CDM 2015 for principal contractors</t>
  </si>
  <si>
    <t>GET2369</t>
  </si>
  <si>
    <t>https://www.citb.co.uk/standards-and-delivering-training/training-standards/short-training-standards-search/plant-short-duration-training/Plant-driving-wheeled-rigid-chassis-up-to-15-tonnes-non-operational-only/</t>
  </si>
  <si>
    <t>CDM 2015 for principal designers</t>
  </si>
  <si>
    <t>GET2370</t>
  </si>
  <si>
    <t>https://www.citb.co.uk/standards-and-delivering-training/training-standards/short-training-standards-search/Plant-maintenance/Plant-maintenance-1-day-advanced/</t>
  </si>
  <si>
    <t>Confined spaces in construction introduction</t>
  </si>
  <si>
    <t>GET2372</t>
  </si>
  <si>
    <t>https://www.citb.co.uk/standards-and-delivering-training/training-standards/short-training-standards-search/Plant-maintenance/Plant-Maintenance-1-Day-Intermediate/</t>
  </si>
  <si>
    <t>https://www.citb.co.uk/standards-and-delivering-training/training-standards/short-training-standards-search/Plant-maintenance/Plant-maintenance-1-day-introduction/</t>
  </si>
  <si>
    <t>First aid for CITB-registered levy-exempt employers</t>
  </si>
  <si>
    <t>GET2375</t>
  </si>
  <si>
    <t>https://www.citb.co.uk/standards-and-delivering-training/training-standards/short-training-standards-search/Plant-maintenance/Plant-maintenance-2-day-advanced/</t>
  </si>
  <si>
    <t>Groundworks introduction</t>
  </si>
  <si>
    <t>GET2376</t>
  </si>
  <si>
    <t>https://www.citb.co.uk/standards-and-delivering-training/training-standards/short-training-standards-search/Plant-maintenance/Plant-maintenance-2-day-intermediate/</t>
  </si>
  <si>
    <t>Hand arm vibration in construction</t>
  </si>
  <si>
    <t>GET2377</t>
  </si>
  <si>
    <t>https://www.citb.co.uk/standards-and-delivering-training/training-standards/short-training-standards-search/Plant-maintenance/Plant-maintenance-2-day-introduction/</t>
  </si>
  <si>
    <t>Planning and programming in construction</t>
  </si>
  <si>
    <t>GET2379</t>
  </si>
  <si>
    <t>https://www.citb.co.uk/standards-and-delivering-training/training-standards/short-training-standards-search/Plant-maintenance/Plant-maintenance-3-day-advanced/</t>
  </si>
  <si>
    <t>GET2380</t>
  </si>
  <si>
    <t>https://www.citb.co.uk/standards-and-delivering-training/training-standards/short-training-standards-search/Plant-maintenance/Plant-maintenance-3-day-intermediate/</t>
  </si>
  <si>
    <t>Quick hitch coupler safety</t>
  </si>
  <si>
    <t>GET2381</t>
  </si>
  <si>
    <t>https://www.citb.co.uk/standards-and-delivering-training/training-standards/short-training-standards-search/Plant-maintenance/Plant-maintenance-3-day-introduction/</t>
  </si>
  <si>
    <t>https://www.citb.co.uk/standards-and-delivering-training/training-standards/short-training-standards-search/Plant-maintenance/Plant-maintenance-4-day-advanced/</t>
  </si>
  <si>
    <t>Mental health first aid</t>
  </si>
  <si>
    <t>GET2383</t>
  </si>
  <si>
    <t>https://www.citb.co.uk/standards-and-delivering-training/training-standards/short-training-standards-search/Plant-maintenance/Plant-maintenance-4-day-intermediate/</t>
  </si>
  <si>
    <t>GET2528</t>
  </si>
  <si>
    <t>https://www.citb.co.uk/standards-and-delivering-training/training-standards/short-training-standards-search/Plant-maintenance/Plant-maintenance-4-day-introduction/</t>
  </si>
  <si>
    <t>Panel soffit formwork for general operatives</t>
  </si>
  <si>
    <t>GET2529</t>
  </si>
  <si>
    <t>https://www.citb.co.uk/standards-and-delivering-training/training-standards/short-training-standards-search/rail/Plant-operator-scheme-POS-representative/</t>
  </si>
  <si>
    <t>Dust management in construction</t>
  </si>
  <si>
    <t>GET2530</t>
  </si>
  <si>
    <t>https://www.citb.co.uk/standards-and-delivering-training/training-standards/short-training-standards-search/plant-short-duration-training/Plant-testing-and-inspection/</t>
  </si>
  <si>
    <t>NEC compensation events</t>
  </si>
  <si>
    <t>GET2531</t>
  </si>
  <si>
    <t>https://www.citb.co.uk/standards-and-delivering-training/training-standards/short-training-standards-search/interior-systems/Plaster-Skim-Finish-and-Basic-Trowel-Skills/</t>
  </si>
  <si>
    <t>NEC defined cost</t>
  </si>
  <si>
    <t>GET2532</t>
  </si>
  <si>
    <t>https://www.citb.co.uk/standards-and-delivering-training/training-standards/short-training-standards-search/Working-at-height/Platform-decking-for-managers/</t>
  </si>
  <si>
    <t>NEC formation and administration of sub-contracts</t>
  </si>
  <si>
    <t>GET2533</t>
  </si>
  <si>
    <t>https://www.citb.co.uk/standards-and-delivering-training/training-standards/short-training-standards-search/facade-preservation/Pointing-and-jointing-advanced/</t>
  </si>
  <si>
    <t>NEC option C and D</t>
  </si>
  <si>
    <t>GET2534</t>
  </si>
  <si>
    <t>https://www.citb.co.uk/standards-and-delivering-training/training-standards/short-training-standards-search/facade-preservation/Pointing-and-jointing-introduction/</t>
  </si>
  <si>
    <t>NEC preparation and relevance of the contract data</t>
  </si>
  <si>
    <t>GET2535</t>
  </si>
  <si>
    <t>https://www.citb.co.uk/standards-and-delivering-training/training-standards/short-training-standards-search/rail/Points-operator/</t>
  </si>
  <si>
    <t>NEC timescales and failure to comply</t>
  </si>
  <si>
    <t>GET2536</t>
  </si>
  <si>
    <t>https://www.citb.co.uk/standards-and-delivering-training/training-standards/short-training-standards-search/roofing-liquid/Polymethyl-methacrylates-acrylic-glass/</t>
  </si>
  <si>
    <t>NEC works and site information or scope of work</t>
  </si>
  <si>
    <t>GET2537</t>
  </si>
  <si>
    <t>https://www.citb.co.uk/standards-and-delivering-training/training-standards/short-training-standards-search/plastering/Positioning-and-securing-fibrous-plaster-components/</t>
  </si>
  <si>
    <t>NEC contract introduction</t>
  </si>
  <si>
    <t>GET2538</t>
  </si>
  <si>
    <t>https://www.citb.co.uk/standards-and-delivering-training/training-standards/short-training-standards-search/Heritage-brickwork/Post-fired-Cut-and-Rubbed-and-Gauged-Brickwork/</t>
  </si>
  <si>
    <t>NEC delays</t>
  </si>
  <si>
    <t>GET2539</t>
  </si>
  <si>
    <t>https://www.citb.co.uk/standards-and-delivering-training/training-standards/short-training-standards-search/Post-tensioning-operations/Post-tensioning-for-supervisors/</t>
  </si>
  <si>
    <t>NEC Programmes</t>
  </si>
  <si>
    <t>GET2540</t>
  </si>
  <si>
    <t>https://www.citb.co.uk/standards-and-delivering-training/training-standards/short-training-standards-search/Post-tensioning-operations/Post-tensioning-theory-and-practice/</t>
  </si>
  <si>
    <t>Understanding the built heritage</t>
  </si>
  <si>
    <t>GET2544</t>
  </si>
  <si>
    <t>https://www.citb.co.uk/standards-and-delivering-training/training-standards/short-training-standards-search/Post-tensioning-operations/Post-tensioning-theory-and-practice-refresher/</t>
  </si>
  <si>
    <t>History of clay tile and slate roofing</t>
  </si>
  <si>
    <t>GET2545</t>
  </si>
  <si>
    <t>https://www.citb.co.uk/standards-and-delivering-training/training-standards/short-training-standards-search/Utilities---power/Power-Networks---11kv-Cable-Jointing/</t>
  </si>
  <si>
    <t>Recording historic roofs</t>
  </si>
  <si>
    <t>GET2548</t>
  </si>
  <si>
    <t>https://www.citb.co.uk/standards-and-delivering-training/training-standards/short-training-standards-search/Utilities---power/Power-Networks---66kv-Cable-Jointing/</t>
  </si>
  <si>
    <t>Stripping existing roof slating and tiling coverings</t>
  </si>
  <si>
    <t>GET2551</t>
  </si>
  <si>
    <t>https://www.citb.co.uk/standards-and-delivering-training/training-standards/short-training-standards-search/Utilities---power/Power-Networks---Access-Movement--Egress-BESCAME-Overhead-Lines/</t>
  </si>
  <si>
    <t>Site protection</t>
  </si>
  <si>
    <t>GET2552</t>
  </si>
  <si>
    <t>https://www.citb.co.uk/standards-and-delivering-training/training-standards/short-training-standards-search/Utilities---power/Power-Networks---Access-Movement--Egress-BESCAME-Underground-Cables/</t>
  </si>
  <si>
    <t>Apply broken colour effects</t>
  </si>
  <si>
    <t>https://www.citb.co.uk/standards-and-delivering-training/training-standards/short-training-standards-search/Utilities---power/Power-Networks---Cable-Diagnostic--Fault-Finding/</t>
  </si>
  <si>
    <t>GET2556</t>
  </si>
  <si>
    <t>https://www.citb.co.uk/standards-and-delivering-training/training-standards/short-training-standards-search/Utilities---power/Power-Networks---Cable-Jointers-Mate/</t>
  </si>
  <si>
    <t>Fitted furniture renovation</t>
  </si>
  <si>
    <t>GET2557</t>
  </si>
  <si>
    <t>https://www.citb.co.uk/standards-and-delivering-training/training-standards/short-training-standards-search/Utilities---power/Power-Networks---High-Voltage-Network-Protection/</t>
  </si>
  <si>
    <t>GET2558</t>
  </si>
  <si>
    <t>https://www.citb.co.uk/standards-and-delivering-training/training-standards/short-training-standards-search/Utilities---power/Power-Networks---High-Voltage-Switching-Overhead-Networks/</t>
  </si>
  <si>
    <t>Hang non-standard width wallcoverings</t>
  </si>
  <si>
    <t>GET2559</t>
  </si>
  <si>
    <t>https://www.citb.co.uk/standards-and-delivering-training/training-standards/short-training-standards-search/Utilities---power/Install-wood-poles-and-stays/</t>
  </si>
  <si>
    <t>Hang wallcoverings (specialised papers)</t>
  </si>
  <si>
    <t>GET2560</t>
  </si>
  <si>
    <t>https://www.citb.co.uk/standards-and-delivering-training/training-standards/short-training-standards-search/Utilities---power/Power-Networks---Installing-Steel-Tower-Insulators/</t>
  </si>
  <si>
    <t>GET2561</t>
  </si>
  <si>
    <t>https://www.citb.co.uk/standards-and-delivering-training/training-standards/short-training-standards-search/Utilities---power/Power-Networks---Live-Low-Voltage-Overhead-Lines/</t>
  </si>
  <si>
    <t>Production and use of multi-plate stencils</t>
  </si>
  <si>
    <t>GET2562</t>
  </si>
  <si>
    <t>https://www.citb.co.uk/standards-and-delivering-training/training-standards/short-training-standards-search/Utilities---power/Power-Networks---Low-Voltage-Cable-Jointing-mains-to-mains---plastic-only/</t>
  </si>
  <si>
    <t>https://www.citb.co.uk/standards-and-delivering-training/training-standards/short-training-standards-search/Utilities---power/Power-Networks---Low-Voltage-Cable-Jointing-mains-to-mains/</t>
  </si>
  <si>
    <t>DCM Paint Stripper Training</t>
  </si>
  <si>
    <t>GET2564</t>
  </si>
  <si>
    <t>https://www.citb.co.uk/standards-and-delivering-training/training-standards/short-training-standards-search/Utilities---power/Power-Networks---Low-Voltage-Cable-Jointing-service-to-mains---plastic-only/</t>
  </si>
  <si>
    <t>Timber frame repair using flexible epoxy resin</t>
  </si>
  <si>
    <t>GET2565</t>
  </si>
  <si>
    <t>https://www.citb.co.uk/standards-and-delivering-training/training-standards/short-training-standards-search/Utilities---power/Power-Networks---Low-Voltage-Cable-Jointing-service-to-mains/</t>
  </si>
  <si>
    <t>Repair and maintenance of traditional pre-1919 buildings</t>
  </si>
  <si>
    <t>GET2566</t>
  </si>
  <si>
    <t>https://www.citb.co.uk/standards-and-delivering-training/training-standards/short-training-standards-search/Utilities---power/Power-Networks---Low-Voltage-Cut-Out-remove-test-insert/</t>
  </si>
  <si>
    <t>https://www.citb.co.uk/standards-and-delivering-training/training-standards/short-training-standards-search/Utilities---power/Low-voltage-switching-for-overhead-lines/</t>
  </si>
  <si>
    <t>Introduction to marbling techniques</t>
  </si>
  <si>
    <t>GET2568</t>
  </si>
  <si>
    <t>https://www.citb.co.uk/standards-and-delivering-training/training-standards/short-training-standards-search/Utilities---power/Power-Networks---Low-Voltage-Switching-underground-cables/</t>
  </si>
  <si>
    <t>Gilding by loose leaf</t>
  </si>
  <si>
    <t>GET2569</t>
  </si>
  <si>
    <t>https://www.citb.co.uk/standards-and-delivering-training/training-standards/short-training-standards-search/Utilities---power/Power-Networks---Pilot-Cable-Jointing/</t>
  </si>
  <si>
    <t>Gilding by transfer</t>
  </si>
  <si>
    <t>GET2570</t>
  </si>
  <si>
    <t>https://www.citb.co.uk/standards-and-delivering-training/training-standards/short-training-standards-search/Utilities---power/Power-Networks---Power-Regulation-Awareness/</t>
  </si>
  <si>
    <t>Introduction to spray painting Using HVLP Equipment</t>
  </si>
  <si>
    <t>GET2571</t>
  </si>
  <si>
    <t>https://www.citb.co.uk/standards-and-delivering-training/training-standards/short-training-standards-search/Utilities---power/Power-Networks---Steel-Tower-Conductor-Jointing/</t>
  </si>
  <si>
    <t>GET2572</t>
  </si>
  <si>
    <t>https://www.citb.co.uk/standards-and-delivering-training/training-standards/short-training-standards-search/Utilities---power/Power-Networks---Steel-Tower-Conductor-Stringing/</t>
  </si>
  <si>
    <t>GET2573</t>
  </si>
  <si>
    <t>https://www.citb.co.uk/standards-and-delivering-training/training-standards/short-training-standards-search/Utilities---power/Power-Networks---Steel-Tower-Earthing/</t>
  </si>
  <si>
    <t>Hire equipment service technician (HEST) - materials hoists</t>
  </si>
  <si>
    <t>GET2574</t>
  </si>
  <si>
    <t>https://www.citb.co.uk/standards-and-delivering-training/training-standards/short-training-standards-search/Utilities---power/Power-Networks---Steel-Tower-Fittings/</t>
  </si>
  <si>
    <t>GET2575</t>
  </si>
  <si>
    <t>https://www.citb.co.uk/standards-and-delivering-training/training-standards/short-training-standards-search/Utilities---power/Power-Networks---Wood-Pole-Access/</t>
  </si>
  <si>
    <t>Hire equipment service technician (HEST) - mechanical equipment</t>
  </si>
  <si>
    <t>GET2576</t>
  </si>
  <si>
    <t>https://www.citb.co.uk/standards-and-delivering-training/training-standards/short-training-standards-search/Utilities---power/Wood-pole-conductor-jointing/</t>
  </si>
  <si>
    <t>Hire equipment service technician (HEST) - non-mechanical equipment</t>
  </si>
  <si>
    <t>GET2577</t>
  </si>
  <si>
    <t>https://www.citb.co.uk/standards-and-delivering-training/training-standards/short-training-standards-search/Utilities---power/Power-Networks---Wood-Pole-Conductor-Stringing/</t>
  </si>
  <si>
    <t>Hire equipment service technician (HEST) - powered access</t>
  </si>
  <si>
    <t>GET2578</t>
  </si>
  <si>
    <t>https://www.citb.co.uk/standards-and-delivering-training/training-standards/short-training-standards-search/Utilities---power/Wood-pole-earthing/</t>
  </si>
  <si>
    <t>Hire equipment service technician (HEST) - road-tow equipment</t>
  </si>
  <si>
    <t>GET2579</t>
  </si>
  <si>
    <t>https://www.citb.co.uk/standards-and-delivering-training/training-standards/short-training-standards-search/Utilities---power/Power-Networks---Wood-Pole-Install-Plant--Apparatus-Earthing/</t>
  </si>
  <si>
    <t>Hire equipment service technician (HEST) - small plant</t>
  </si>
  <si>
    <t>GET2580</t>
  </si>
  <si>
    <t>https://www.citb.co.uk/standards-and-delivering-training/training-standards/short-training-standards-search/Utilities---power/Power-Networks---Wood-Pole-Low-Voltage-Services/</t>
  </si>
  <si>
    <t>Hire equipment service technician (HEST) - traffic management equipment</t>
  </si>
  <si>
    <t>GET2581</t>
  </si>
  <si>
    <t>https://www.citb.co.uk/standards-and-delivering-training/training-standards/short-training-standards-search/Utilities---power/Power-Networks---Wood-Pole-Steel-work/</t>
  </si>
  <si>
    <t>Hire equipment service technician (HEST) - welding, heating and cutting equipment</t>
  </si>
  <si>
    <t>GET2582</t>
  </si>
  <si>
    <t>https://www.citb.co.uk/standards-and-delivering-training/training-standards/short-training-standards-search/concrete/Powerfloat-Operator/</t>
  </si>
  <si>
    <t>GET2583</t>
  </si>
  <si>
    <t>https://www.citb.co.uk/standards-and-delivering-training/training-standards/short-training-standards-search/road-safety-marking/Preformed-temporary-markings-surface-mounted-studs/</t>
  </si>
  <si>
    <t>GET2585</t>
  </si>
  <si>
    <t>https://www.citb.co.uk/standards-and-delivering-training/training-standards/short-training-standards-search/roofing-slating-tiling/Preparation-and-use-of-mortar/</t>
  </si>
  <si>
    <t>GET2586</t>
  </si>
  <si>
    <t>https://www.citb.co.uk/standards-and-delivering-training/training-standards/short-training-standards-search/roofing-liquid/Preparation-of-flat-roofs/</t>
  </si>
  <si>
    <t>GET2587</t>
  </si>
  <si>
    <t>https://www.citb.co.uk/standards-and-delivering-training/training-standards/short-training-standards-search/roofing-single-ply/Preparation-of-roof-decking-or-existing-roof/</t>
  </si>
  <si>
    <t>GET2588</t>
  </si>
  <si>
    <t>https://www.citb.co.uk/standards-and-delivering-training/training-standards/short-training-standards-search/waterproofing/Prepare-and-install-gas-membranes/</t>
  </si>
  <si>
    <t>Tool hire product awareness training (THPAT) - access equipment</t>
  </si>
  <si>
    <t>GET2589</t>
  </si>
  <si>
    <t>https://www.citb.co.uk/standards-and-delivering-training/training-standards/short-training-standards-search/in-situ-flooring/Prepare-background-surfaces-to-receive-screed-flooring/</t>
  </si>
  <si>
    <t>Tool hire product awareness training (THPAT) - for woodworking equipment</t>
  </si>
  <si>
    <t>GET2590</t>
  </si>
  <si>
    <t>https://www.citb.co.uk/standards-and-delivering-training/training-standards/short-training-standards-search/in-situ-flooring/Prepare-Backgrounds-to-Receive-Resin-Flooring/</t>
  </si>
  <si>
    <t>GET2591</t>
  </si>
  <si>
    <t>https://www.citb.co.uk/standards-and-delivering-training/training-standards/short-training-standards-search/waterproofing/Prepare-for-and-apply-concrete/</t>
  </si>
  <si>
    <t>Tool hire product awareness training (THPAT) - for mechanical equipment</t>
  </si>
  <si>
    <t>GET2592</t>
  </si>
  <si>
    <t>https://www.citb.co.uk/standards-and-delivering-training/training-standards/short-training-standards-search/Heritage-roofing/Prepare-Roof-for-Re-Slating/</t>
  </si>
  <si>
    <t>Tool hire product awareness training (THPAT) - for non-mechanical equipment</t>
  </si>
  <si>
    <t>GET2593</t>
  </si>
  <si>
    <t>https://www.citb.co.uk/standards-and-delivering-training/training-standards/short-training-standards-search/Heritage-roofing/Prepare-Roof-for-Re-Tiling/</t>
  </si>
  <si>
    <t>Tool hire product awareness training (THPAT) - heating, drying, LPG and air conditioning equipment</t>
  </si>
  <si>
    <t>GET2594</t>
  </si>
  <si>
    <t>https://www.citb.co.uk/standards-and-delivering-training/training-standards/short-training-standards-search/waterproofing/Prepare-structure-joints-and-apply-primary-waterproofing/</t>
  </si>
  <si>
    <t>Tool hire product awareness training (THPAT) - small plant</t>
  </si>
  <si>
    <t>GET2595</t>
  </si>
  <si>
    <t>https://www.citb.co.uk/standards-and-delivering-training/training-standards/short-training-standards-search/waterproofing/Prepare-surfaces-for-structural-waterproofing/</t>
  </si>
  <si>
    <t>Tool Hire Product Awareness Training (THPAT) for generators and lighting towers</t>
  </si>
  <si>
    <t>GET2596</t>
  </si>
  <si>
    <t>https://www.citb.co.uk/standards-and-delivering-training/training-standards/short-training-standards-search/wood-occupations/Preparing-foundations-for-timber-frame-soleplating/</t>
  </si>
  <si>
    <t>Tool Hire Product Awareness training (THPAT) for hammers, breakers, drills</t>
  </si>
  <si>
    <t>GET2597</t>
  </si>
  <si>
    <t>https://www.citb.co.uk/standards-and-delivering-training/training-standards/short-training-standards-search/building-envelope/Preparing-materials-and-equipment/</t>
  </si>
  <si>
    <t>Defect survey and repair</t>
  </si>
  <si>
    <t>GET2599</t>
  </si>
  <si>
    <t>https://www.citb.co.uk/standards-and-delivering-training/training-standards/short-training-standards-search/roofing-metal/Preparing-Roofing-Materials-Equipment/</t>
  </si>
  <si>
    <t>Dry-fixed systems</t>
  </si>
  <si>
    <t>GET2600</t>
  </si>
  <si>
    <t>https://www.citb.co.uk/standards-and-delivering-training/training-standards/short-training-standards-search/wood-occupations/Preparing-timber-frame-for-delivery-and-storage/</t>
  </si>
  <si>
    <t>Estimating for slating and tiling</t>
  </si>
  <si>
    <t>GET2601</t>
  </si>
  <si>
    <t>https://www.citb.co.uk/standards-and-delivering-training/training-standards/short-training-standards-search/chimney-engineering/Pre-purchase-chimney-and-appliance-inspection/</t>
  </si>
  <si>
    <t>Fixed gauge tiling</t>
  </si>
  <si>
    <t>GET2602</t>
  </si>
  <si>
    <t>https://www.citb.co.uk/standards-and-delivering-training/training-standards/short-training-standards-search/plastering/Producing-cement-castings/</t>
  </si>
  <si>
    <t>Industry standards</t>
  </si>
  <si>
    <t>GET2603</t>
  </si>
  <si>
    <t>https://www.citb.co.uk/standards-and-delivering-training/training-standards/short-training-standards-search/plastering/Producing-complex-plasterwork-moulds/</t>
  </si>
  <si>
    <t>Information sources and fixing specifications</t>
  </si>
  <si>
    <t>GET2604</t>
  </si>
  <si>
    <t>https://www.citb.co.uk/standards-and-delivering-training/training-standards/short-training-standards-search/plastering/Producing-complex-render-finishes/</t>
  </si>
  <si>
    <t>Working with lead in pitched roofing</t>
  </si>
  <si>
    <t>https://www.citb.co.uk/standards-and-delivering-training/training-standards/short-training-standards-search/plastering/Producing-external-render-finishes/</t>
  </si>
  <si>
    <t>Man-made cement fibre slating</t>
  </si>
  <si>
    <t>GET2608</t>
  </si>
  <si>
    <t>https://www.citb.co.uk/standards-and-delivering-training/training-standards/short-training-standards-search/plastering/Producing-fibrous-plaster-components/</t>
  </si>
  <si>
    <t>Natural slating introduction</t>
  </si>
  <si>
    <t>GET2610</t>
  </si>
  <si>
    <t>https://www.citb.co.uk/standards-and-delivering-training/training-standards/short-training-standards-search/plastering/Producing-granolithic-works/</t>
  </si>
  <si>
    <t>Plain tiling (including background materials and flashings)</t>
  </si>
  <si>
    <t>GET2611</t>
  </si>
  <si>
    <t>https://www.citb.co.uk/standards-and-delivering-training/training-standards/short-training-standards-search/plastering/Producing-internal-solid-finishes/</t>
  </si>
  <si>
    <t>Preparation and use of mortar</t>
  </si>
  <si>
    <t>GET2613</t>
  </si>
  <si>
    <t>https://www.citb.co.uk/standards-and-delivering-training/training-standards/short-training-standards-search/plastering/Producing-specialist-plastering-finishes/</t>
  </si>
  <si>
    <t>Ventilating pitched roofing</t>
  </si>
  <si>
    <t>GET2616</t>
  </si>
  <si>
    <t>https://www.citb.co.uk/standards-and-delivering-training/training-standards/short-training-standards-search/painting-decorating/Production-and-Use-of-Multi-Plate-Stencils/</t>
  </si>
  <si>
    <t>Working with lead alternatives</t>
  </si>
  <si>
    <t>GET2617</t>
  </si>
  <si>
    <t>https://www.citb.co.uk/standards-and-delivering-training/training-standards/short-training-standards-search/construction-common/Project-management-in-construction-intermediate/</t>
  </si>
  <si>
    <t>Workmanship and quality</t>
  </si>
  <si>
    <t>https://www.citb.co.uk/standards-and-delivering-training/training-standards/short-training-standards-search/construction-common/Project-Management-in-Construction-Introduction/</t>
  </si>
  <si>
    <t>Safe Control of Mains Connections (SCMC) - water</t>
  </si>
  <si>
    <t>GET2620</t>
  </si>
  <si>
    <t>https://www.citb.co.uk/standards-and-delivering-training/training-standards/short-training-standards-search/roofing-liquid/Project-planning-and-preparation/</t>
  </si>
  <si>
    <t>Computerised numerical control (CNC) for wood machining</t>
  </si>
  <si>
    <t>GET2621</t>
  </si>
  <si>
    <t>https://www.citb.co.uk/standards-and-delivering-training/training-standards/short-training-standards-search/insulation-building-treatments/Property-flood-resilience-surveying/</t>
  </si>
  <si>
    <t>Installation of fire door assemblies and door sets</t>
  </si>
  <si>
    <t>GET2622</t>
  </si>
  <si>
    <t>https://www.citb.co.uk/standards-and-delivering-training/training-standards/short-training-standards-search/rail/Protection-controller/</t>
  </si>
  <si>
    <t>https://www.citb.co.uk/standards-and-delivering-training/training-standards/short-training-standards-search/interior-systems/Provision-of-service-penetrations/</t>
  </si>
  <si>
    <t>GET2624</t>
  </si>
  <si>
    <t>https://www.citb.co.uk/standards-and-delivering-training/training-standards/short-training-standards-search/cold-formed-steel-framing-systems/Provision-of-service-penetrations-forming-of-control-joint-details/</t>
  </si>
  <si>
    <t>Wood machine operations - sawing</t>
  </si>
  <si>
    <t>GET2632</t>
  </si>
  <si>
    <t>https://www.citb.co.uk/standards-and-delivering-training/training-standards/short-training-standards-search/Working-at-height/Push-around-Vehicle-PAV/</t>
  </si>
  <si>
    <t>Wood machine operations - planing</t>
  </si>
  <si>
    <t>GET2633</t>
  </si>
  <si>
    <t>https://www.citb.co.uk/standards-and-delivering-training/training-standards/short-training-standards-search/drilling-sawing/Push-a-long-Floor-Saw/</t>
  </si>
  <si>
    <t>Wood machine operations - profiling</t>
  </si>
  <si>
    <t>GET2634</t>
  </si>
  <si>
    <t>https://www.citb.co.uk/standards-and-delivering-training/training-standards/short-training-standards-search/bricklaying/Quality-assurance-and-customer-client-handover/</t>
  </si>
  <si>
    <t>Wood machine operations - jointing</t>
  </si>
  <si>
    <t>GET2635</t>
  </si>
  <si>
    <t>https://www.citb.co.uk/standards-and-delivering-training/training-standards/short-training-standards-search/external-wall-installation/Quality-standards/</t>
  </si>
  <si>
    <t>Wood machine operations - sanding</t>
  </si>
  <si>
    <t>GET2636</t>
  </si>
  <si>
    <t>https://www.citb.co.uk/standards-and-delivering-training/training-standards/short-training-standards-search/construction-common/Quick-hitch-coupler-safety/</t>
  </si>
  <si>
    <t>Wood machine operations - Computerised numerical control (CNC)</t>
  </si>
  <si>
    <t>GET2637</t>
  </si>
  <si>
    <t>https://www.citb.co.uk/standards-and-delivering-training/training-standards/short-training-standards-search/rail/Rail-drill-operation/</t>
  </si>
  <si>
    <t>Wood machine operations - boring</t>
  </si>
  <si>
    <t>GET2638</t>
  </si>
  <si>
    <t>https://www.citb.co.uk/standards-and-delivering-training/training-standards/short-training-standards-search/rainscreen-cladding/Rainscreen-cladding-installation/</t>
  </si>
  <si>
    <t>Wood machine operations - edge finishing</t>
  </si>
  <si>
    <t>GET2639</t>
  </si>
  <si>
    <t>https://www.citb.co.uk/standards-and-delivering-training/training-standards/short-training-standards-search/rainscreen-cladding/Rainscreen-cladding-systems-introduction/</t>
  </si>
  <si>
    <t>https://www.citb.co.uk/standards-and-delivering-training/training-standards/short-training-standards-search/plant-practical-testing/Reach-truck-practical-test/</t>
  </si>
  <si>
    <t>https://www.citb.co.uk/standards-and-delivering-training/training-standards/short-training-standards-search/plant-theory-testing/Reach-truck-theory-test/</t>
  </si>
  <si>
    <t>https://www.citb.co.uk/standards-and-delivering-training/training-standards/short-training-standards-search/plant-short-duration-training/Reach-truck/</t>
  </si>
  <si>
    <t>Corian fabricator</t>
  </si>
  <si>
    <t>GET2643</t>
  </si>
  <si>
    <t>https://www.citb.co.uk/standards-and-delivering-training/training-standards/short-training-standards-search/roofing-liquid/Recoating-roofs-of-metal-asbestos-and-fibre-cement/</t>
  </si>
  <si>
    <t>https://www.citb.co.uk/standards-and-delivering-training/training-standards/short-training-standards-search/Heritage-roofing/Recording-Historic-Roofs/</t>
  </si>
  <si>
    <t>Corian worktop installation</t>
  </si>
  <si>
    <t>GET2645</t>
  </si>
  <si>
    <t>https://www.citb.co.uk/standards-and-delivering-training/training-standards/short-training-standards-search/demolition/Recycling-and-Re-use-of-materials/</t>
  </si>
  <si>
    <t>Woodworking portable power tools</t>
  </si>
  <si>
    <t>GET2646</t>
  </si>
  <si>
    <t>https://www.citb.co.uk/standards-and-delivering-training/training-standards/short-training-standards-search/Project-management/Reducing-errors-on-construction-sites---Part-one-Supervision-Skills/</t>
  </si>
  <si>
    <t>Safe use of woodworking machinery</t>
  </si>
  <si>
    <t>GET2647</t>
  </si>
  <si>
    <t>https://www.citb.co.uk/standards-and-delivering-training/training-standards/short-training-standards-search/Project-management/Reducing-errors-on-construction-sites---Part-one-Supervision-Skills---Trainer-Training/</t>
  </si>
  <si>
    <t>Wood waste and resource efficiency e-learning</t>
  </si>
  <si>
    <t>GET2648</t>
  </si>
  <si>
    <t>https://www.citb.co.uk/standards-and-delivering-training/training-standards/short-training-standards-search/Project-management/Reducing-errors-on-construction-sites---Part-two-Planning-Skills/</t>
  </si>
  <si>
    <t>Handling materials in woodworking</t>
  </si>
  <si>
    <t>GET2649</t>
  </si>
  <si>
    <t>https://www.citb.co.uk/standards-and-delivering-training/training-standards/short-training-standards-search/Project-management/Reducing-errors-on-construction-sites---Part-two-Planning-Skills---Trainer-training/</t>
  </si>
  <si>
    <t>Basic access systems erector (BASE)</t>
  </si>
  <si>
    <t>https://www.citb.co.uk/standards-and-delivering-training/training-standards/short-training-standards-search/building-envelope/Refurbishment-of-existing-cladding-systems/</t>
  </si>
  <si>
    <t>Scaffolding supervisor and management course</t>
  </si>
  <si>
    <t>GET2656</t>
  </si>
  <si>
    <t>https://www.citb.co.uk/standards-and-delivering-training/training-standards/short-training-standards-search/concrete/Reinforced-Concrete-for-Engineers-and-Supervisors/</t>
  </si>
  <si>
    <t>Confined spaces in construction medium risk</t>
  </si>
  <si>
    <t>GET2657</t>
  </si>
  <si>
    <t>https://www.citb.co.uk/standards-and-delivering-training/training-standards/short-training-standards-search/underpinning/Reinforcement-in-underpinning-piles-beams-and-basements/</t>
  </si>
  <si>
    <t>Confined spaces in construction high risk</t>
  </si>
  <si>
    <t>GET2658</t>
  </si>
  <si>
    <t>https://www.citb.co.uk/standards-and-delivering-training/training-standards/short-training-standards-search/Heritage-roofing/Relaying-Heritage-Roof-Slates/</t>
  </si>
  <si>
    <t>Confined spaces in construction low risk</t>
  </si>
  <si>
    <t>GET2659</t>
  </si>
  <si>
    <t>https://www.citb.co.uk/standards-and-delivering-training/training-standards/short-training-standards-search/Heritage-roofing/Relaying-Heritage-Roof-Tiles/</t>
  </si>
  <si>
    <t>Reducing errors on construction sites - Part one: Supervision Skills</t>
  </si>
  <si>
    <t>GET2660</t>
  </si>
  <si>
    <t>https://www.citb.co.uk/standards-and-delivering-training/training-standards/short-training-standards-search/drilling-sawing/Remote-Controlled-Plant-for-Crushing-and-Breaking-characteristics-and-types/</t>
  </si>
  <si>
    <t>Reducing errors on construction sites - Part one: Supervision Skills - Trainer Training</t>
  </si>
  <si>
    <t>GET2661</t>
  </si>
  <si>
    <t>https://www.citb.co.uk/standards-and-delivering-training/training-standards/short-training-standards-search/drilling-sawing/Remote-controlled-plant-for-crushing-and-breaking-preparing-for-work/</t>
  </si>
  <si>
    <t>Reducing errors on construction sites - Part two: Planning Skills</t>
  </si>
  <si>
    <t>GET2662</t>
  </si>
  <si>
    <t>https://www.citb.co.uk/standards-and-delivering-training/training-standards/short-training-standards-search/drilling-sawing/Remote-controlled-plant-for-crushing-and-breaking-working-task/</t>
  </si>
  <si>
    <t>Reducing errors on construction sites - Part two: Planning Skills - Trainer training</t>
  </si>
  <si>
    <t>GET2663</t>
  </si>
  <si>
    <t>https://www.citb.co.uk/standards-and-delivering-training/training-standards/short-training-standards-search/rail/Remote-controlled-wacker-operation/</t>
  </si>
  <si>
    <t>Avoiding construction errors at interfaces - Part one: Collaboration (Development Phase)</t>
  </si>
  <si>
    <t>https://www.citb.co.uk/standards-and-delivering-training/training-standards/short-training-standards-search/rainscreen-cladding/Removing-cladding-systems/</t>
  </si>
  <si>
    <t>Avoiding construction errors at interfaces - Part one: Collaboration (Delivery Phase)</t>
  </si>
  <si>
    <t>https://www.citb.co.uk/standards-and-delivering-training/training-standards/short-training-standards-search/external-wall-installation/Repair-and-maintenance/</t>
  </si>
  <si>
    <t>Avoiding construction errors at interfaces - Part one: Collaboration - Trainer Training</t>
  </si>
  <si>
    <t>https://www.citb.co.uk/standards-and-delivering-training/training-standards/short-training-standards-search/chimney-engineering/Repair-and-maintenance-of-chimneys-on-heritage-structures/</t>
  </si>
  <si>
    <t>Avoiding construction errors at interfaces - Part two: Designing for construction</t>
  </si>
  <si>
    <t>https://www.citb.co.uk/standards-and-delivering-training/training-standards/short-training-standards-search/chimney-engineering/Repair-and-maintenance-of-chimneys-on-thatched-structures/</t>
  </si>
  <si>
    <t>Take control vehicle marshalling in construction</t>
  </si>
  <si>
    <t>GET2668</t>
  </si>
  <si>
    <t>https://www.citb.co.uk/standards-and-delivering-training/training-standards/short-training-standards-search/chimney-engineering/Repair-and-maintenance-of-heritage-structures/</t>
  </si>
  <si>
    <t>GET2673</t>
  </si>
  <si>
    <t>https://www.citb.co.uk/standards-and-delivering-training/training-standards/short-training-standards-search/painting-decorating/Repair-and-Maintenance-of-Traditional-Pre-1919-Buildings/</t>
  </si>
  <si>
    <t>https://www.citb.co.uk/standards-and-delivering-training/training-standards/short-training-standards-search/Heritage-common/Repair-of-old-buildings/</t>
  </si>
  <si>
    <t>GET2676</t>
  </si>
  <si>
    <t>https://www.citb.co.uk/standards-and-delivering-training/training-standards/short-training-standards-search/roofing-common/Repair-of-Storm-Damage-to-Roofs/</t>
  </si>
  <si>
    <t>GET2677</t>
  </si>
  <si>
    <t>https://www.citb.co.uk/standards-and-delivering-training/training-standards/short-training-standards-search/rainscreen-cladding/Repairing-cladding-systems/</t>
  </si>
  <si>
    <t>GET2678</t>
  </si>
  <si>
    <t>https://www.citb.co.uk/standards-and-delivering-training/training-standards/short-training-standards-search/plastering/Repairing-complex-decorative-fibrous-plaster-components/</t>
  </si>
  <si>
    <t>GET2679</t>
  </si>
  <si>
    <t>https://www.citb.co.uk/standards-and-delivering-training/training-standards/short-training-standards-search/Heritage-brickwork/Repairing-Cut-and-Rubbed-and-Gauged-Brickwork/</t>
  </si>
  <si>
    <t>GET2680</t>
  </si>
  <si>
    <t>https://www.citb.co.uk/standards-and-delivering-training/training-standards/short-training-standards-search/bricklaying/Repairing-defective-brick-and-block-work/</t>
  </si>
  <si>
    <t>GET2681</t>
  </si>
  <si>
    <t>https://www.citb.co.uk/standards-and-delivering-training/training-standards/short-training-standards-search/Heritage-roofing/Repairing-Heritage-Roof-Slates-and-tiles/</t>
  </si>
  <si>
    <t>GET2682</t>
  </si>
  <si>
    <t>https://www.citb.co.uk/standards-and-delivering-training/training-standards/short-training-standards-search/interior-systems/Repairs-and-alterations-of-dry-lining-systems/</t>
  </si>
  <si>
    <t>GET2683</t>
  </si>
  <si>
    <t>https://www.citb.co.uk/standards-and-delivering-training/training-standards/short-training-standards-search/interior-systems/Repairs-and-alterations-of-laying-grid-system-and-various-types-of-ceiling-tiles/</t>
  </si>
  <si>
    <t>GET2684</t>
  </si>
  <si>
    <t>https://www.citb.co.uk/standards-and-delivering-training/training-standards/short-training-standards-search/cold-formed-steel-framing-systems/Repairs-and-alterations-roof-and-floor-assembly/</t>
  </si>
  <si>
    <t>NHSS 12A/B Temporary Traffic Management Basic Course (TTMBC)</t>
  </si>
  <si>
    <t>GET2686</t>
  </si>
  <si>
    <t>https://www.citb.co.uk/standards-and-delivering-training/training-standards/short-training-standards-search/Heritage-roofing/Replacing-Heritage-Roof-Coverings/</t>
  </si>
  <si>
    <t>Interior systems introduction to health and safety awareness</t>
  </si>
  <si>
    <t>GET2687</t>
  </si>
  <si>
    <t>https://www.citb.co.uk/standards-and-delivering-training/training-standards/short-training-standards-search/painting-decorating/Replica-Graining/</t>
  </si>
  <si>
    <t>Interior systems introduction to identifying, storing and handling resources</t>
  </si>
  <si>
    <t>GET2688</t>
  </si>
  <si>
    <t>https://www.citb.co.uk/standards-and-delivering-training/training-standards/short-training-standards-search/Working-at-height/Rescue-from-height-in-construction/</t>
  </si>
  <si>
    <t>Estimating for interior contracting</t>
  </si>
  <si>
    <t>GET2692</t>
  </si>
  <si>
    <t>https://www.citb.co.uk/standards-and-delivering-training/training-standards/short-training-standards-search/roofing-liquid/Resilient-polyesters/</t>
  </si>
  <si>
    <t>GET2693</t>
  </si>
  <si>
    <t>https://www.citb.co.uk/standards-and-delivering-training/training-standards/short-training-standards-search/in-situ-flooring/Resin-Coatings/</t>
  </si>
  <si>
    <t>Hand jointing and finishing</t>
  </si>
  <si>
    <t>GET2694</t>
  </si>
  <si>
    <t>https://www.citb.co.uk/standards-and-delivering-training/training-standards/short-training-standards-search/in-situ-flooring/Resin-Flooring-and-Equipment-Introduction/</t>
  </si>
  <si>
    <t>Installation of British Gypsum CasoLine MF ceilings</t>
  </si>
  <si>
    <t>GET2696</t>
  </si>
  <si>
    <t>https://www.citb.co.uk/standards-and-delivering-training/training-standards/short-training-standards-search/in-situ-flooring/Resin-Screeds-and-Coving/</t>
  </si>
  <si>
    <t>https://www.citb.co.uk/standards-and-delivering-training/training-standards/short-training-standards-search/in-situ-flooring/Resin-Self-Smoothing-systems/</t>
  </si>
  <si>
    <t>https://www.citb.co.uk/standards-and-delivering-training/training-standards/short-training-standards-search/construction-common/Respiratory-Equipment-in-Construction/</t>
  </si>
  <si>
    <t>Interior systems introduction to the maintenance and safe use of hand and power tools</t>
  </si>
  <si>
    <t>GET2699</t>
  </si>
  <si>
    <t>https://www.citb.co.uk/standards-and-delivering-training/training-standards/short-training-standards-search/wood-occupations/Restoration-of-timber-framed-structures/</t>
  </si>
  <si>
    <t>Mechanical jointing and finishing</t>
  </si>
  <si>
    <t>GET2700</t>
  </si>
  <si>
    <t>https://www.citb.co.uk/standards-and-delivering-training/training-standards/short-training-standards-search/Heritage-common/Retrofit-for-older--traditional-buildings/</t>
  </si>
  <si>
    <t>https://www.citb.co.uk/standards-and-delivering-training/training-standards/short-training-standards-search/insulation-building-treatments/Retrofit-insulation-masterclass/</t>
  </si>
  <si>
    <t>GET2704</t>
  </si>
  <si>
    <t>https://www.citb.co.uk/standards-and-delivering-training/training-standards/short-training-standards-search/insulation-building-treatments/Retrofit-of-pre-1919-traditional-buildings/</t>
  </si>
  <si>
    <t>Interior Systems introduction to the repairs and alterations of dry lining systems</t>
  </si>
  <si>
    <t>GET2710</t>
  </si>
  <si>
    <t>https://www.citb.co.uk/standards-and-delivering-training/training-standards/short-training-standards-search/plant-practical-testing/Ride-on-roller-practical-test/</t>
  </si>
  <si>
    <t>Installing fire protection encasements for steelwork with Glasroc F Firecase</t>
  </si>
  <si>
    <t>GET2711</t>
  </si>
  <si>
    <t>https://www.citb.co.uk/standards-and-delivering-training/training-standards/short-training-standards-search/plant-theory-testing/Ride-on-roller-theory-test/</t>
  </si>
  <si>
    <t>GET2712</t>
  </si>
  <si>
    <t>https://www.citb.co.uk/standards-and-delivering-training/training-standards/short-training-standards-search/plant-short-duration-training/Ride-on-roller/</t>
  </si>
  <si>
    <t>https://www.citb.co.uk/standards-and-delivering-training/training-standards/short-training-standards-search/drilling-sawing/Rig-Based-Diamond-Drilling/</t>
  </si>
  <si>
    <t>https://www.citb.co.uk/standards-and-delivering-training/training-standards/short-training-standards-search/chimney-engineering/Rigid-chimney-structures/</t>
  </si>
  <si>
    <t>Forming service penetrations</t>
  </si>
  <si>
    <t>GET2715</t>
  </si>
  <si>
    <t>https://www.citb.co.uk/standards-and-delivering-training/training-standards/short-training-standards-search/drilling-sawing/Ring-sawing/</t>
  </si>
  <si>
    <t>Bats for building professionals</t>
  </si>
  <si>
    <t>https://www.citb.co.uk/standards-and-delivering-training/training-standards/short-training-standards-search/home-building/Road-construction-for--home-build-programmes/</t>
  </si>
  <si>
    <t>NHSS 12D M1 Mobile Works on Single Carriageways</t>
  </si>
  <si>
    <t>GET2718</t>
  </si>
  <si>
    <t>https://www.citb.co.uk/standards-and-delivering-training/training-standards/short-training-standards-search/rail/Road-rail-vehicle-introduction/</t>
  </si>
  <si>
    <t>NHSS 12D M2 Static Works on Single Carriageways</t>
  </si>
  <si>
    <t>GET2719</t>
  </si>
  <si>
    <t>https://www.citb.co.uk/standards-and-delivering-training/training-standards/short-training-standards-search/road-building-repair/Road-sweepersuction-unit-operator/</t>
  </si>
  <si>
    <t>GET2720</t>
  </si>
  <si>
    <t>£500 (Scaffolding rate)</t>
  </si>
  <si>
    <t>https://www.citb.co.uk/standards-and-delivering-training/training-standards/short-training-standards-search/surveying-setting-out/Robotic-total-station-training/</t>
  </si>
  <si>
    <t>GET2721</t>
  </si>
  <si>
    <t>https://www.citb.co.uk/standards-and-delivering-training/training-standards/short-training-standards-search/Heritage-roofing/Roof-Conservation-and-Restoration/</t>
  </si>
  <si>
    <t>GET2722</t>
  </si>
  <si>
    <t>https://www.citb.co.uk/standards-and-delivering-training/training-standards/short-training-standards-search/roofing-liquid/Roof-felt-products-and-application/</t>
  </si>
  <si>
    <t>Scaffolding part 2: System scaffolder</t>
  </si>
  <si>
    <t>GET2723</t>
  </si>
  <si>
    <t>https://www.citb.co.uk/standards-and-delivering-training/training-standards/short-training-standards-search/roofing-slating-tiling/Roof-loading-and-manual-handling/</t>
  </si>
  <si>
    <t>Advanced Scaffolder</t>
  </si>
  <si>
    <t>https://www.citb.co.uk/standards-and-delivering-training/training-standards/short-training-standards-search/roofing-liquid/Roof-structures-terminology-and-types/</t>
  </si>
  <si>
    <t>GET2725</t>
  </si>
  <si>
    <t>https://www.citb.co.uk/standards-and-delivering-training/training-standards/short-training-standards-search/roofing-metal/Roof-surveys-for-repairs-renewal-or-refurbishment/</t>
  </si>
  <si>
    <t>Installing and maintaining work area protection</t>
  </si>
  <si>
    <t>GET2726</t>
  </si>
  <si>
    <t>https://www.citb.co.uk/standards-and-delivering-training/training-standards/short-training-standards-search/roofing-metal/Roofing-and-cladding-systems-installation/</t>
  </si>
  <si>
    <t>GET2727</t>
  </si>
  <si>
    <t>https://www.citb.co.uk/standards-and-delivering-training/training-standards/short-training-standards-search/roofing-common/Roofing-Estimating/</t>
  </si>
  <si>
    <t>GET2728</t>
  </si>
  <si>
    <t>https://www.citb.co.uk/standards-and-delivering-training/training-standards/short-training-standards-search/chimney-engineering/Roofing-liability-when-working-on-and-to-chimney-structures/</t>
  </si>
  <si>
    <t>Avoiding construction errors at interfaces - Part two: Designing for construction - Trainer Training</t>
  </si>
  <si>
    <t>https://www.citb.co.uk/standards-and-delivering-training/training-standards/short-training-standards-search/roofing-liquid/Rooflights-maintenance-and-waterproofing/</t>
  </si>
  <si>
    <t>Strategies to eliminate error for leaders of construction organisations</t>
  </si>
  <si>
    <t>GET2730</t>
  </si>
  <si>
    <t>https://www.citb.co.uk/standards-and-delivering-training/training-standards/short-training-standards-search/roofing-common/Rooftop-Safety-Training/</t>
  </si>
  <si>
    <t>Strategies to eliminate error for leaders of construction projects - Part one</t>
  </si>
  <si>
    <t>GET2731</t>
  </si>
  <si>
    <t>https://www.citb.co.uk/standards-and-delivering-training/training-standards/short-training-standards-search/Working-at-height/Rope-access-systems-for-construction/</t>
  </si>
  <si>
    <t>Strategies to eliminate error for leaders of construction projects - Part two</t>
  </si>
  <si>
    <t>GET2732</t>
  </si>
  <si>
    <t>https://www.citb.co.uk/standards-and-delivering-training/training-standards/short-training-standards-search/Working-at-height/Rope-access-technician-level-1/</t>
  </si>
  <si>
    <t>GET2733</t>
  </si>
  <si>
    <t>https://www.citb.co.uk/standards-and-delivering-training/training-standards/short-training-standards-search/Working-at-height/Rope-access-technician-level-2/</t>
  </si>
  <si>
    <t>Fairness, inclusion and respect awareness</t>
  </si>
  <si>
    <t>GET2734</t>
  </si>
  <si>
    <t>https://www.citb.co.uk/standards-and-delivering-training/training-standards/short-training-standards-search/Working-at-height/Rope-access-technician-level-3/</t>
  </si>
  <si>
    <t>https://www.citb.co.uk/standards-and-delivering-training/training-standards/short-training-standards-search/plant-practical-testing/Rough-terrain-masted-forklift-practical-test/</t>
  </si>
  <si>
    <t>Gas membrane unloading, storage and preparation</t>
  </si>
  <si>
    <t>GET2759</t>
  </si>
  <si>
    <t>https://www.citb.co.uk/standards-and-delivering-training/training-standards/short-training-standards-search/plant-theory-testing/Rough-terrain-masted-forklift-theory-test/</t>
  </si>
  <si>
    <t>Gas membranes preparing to install</t>
  </si>
  <si>
    <t>GET2760</t>
  </si>
  <si>
    <t>https://www.citb.co.uk/standards-and-delivering-training/training-standards/short-training-standards-search/plant-short-duration-training/Rough-terrain-masted-forklift/</t>
  </si>
  <si>
    <t>GET2761</t>
  </si>
  <si>
    <t>https://www.citb.co.uk/standards-and-delivering-training/training-standards/short-training-standards-search/plastering/Running-In-situ-Mouldings/</t>
  </si>
  <si>
    <t>GET2762</t>
  </si>
  <si>
    <t>https://www.citb.co.uk/standards-and-delivering-training/training-standards/short-training-standards-search/Utilities---gas/Safe-control-of-gas-network-pipeline-operations-authorising-non-routine-operations-SCO4-/</t>
  </si>
  <si>
    <t>Health and safety in construction site management</t>
  </si>
  <si>
    <t>GET2763</t>
  </si>
  <si>
    <t>https://www.citb.co.uk/standards-and-delivering-training/training-standards/short-training-standards-search/Utilities---gas/Safe-control-of-gas-network-pipeline-operations-authorising-routine-operations-SCO5/</t>
  </si>
  <si>
    <t>GET2764</t>
  </si>
  <si>
    <t>https://www.citb.co.uk/standards-and-delivering-training/training-standards/short-training-standards-search/Utilities---gas/Safe-control-of-gas-network-pipeline-operations-competent-persons-SCO1-and-2-/</t>
  </si>
  <si>
    <t>GET2765</t>
  </si>
  <si>
    <t>https://www.citb.co.uk/standards-and-delivering-training/training-standards/short-training-standards-search/Utilities---water/Safe-Control-of-Mains-Connections-SCMC---water/</t>
  </si>
  <si>
    <t>Health and safety in construction site supervision</t>
  </si>
  <si>
    <t>GET2766</t>
  </si>
  <si>
    <t>https://www.citb.co.uk/standards-and-delivering-training/training-standards/short-training-standards-search/Working-at-height/Safe-earth-testing-in-construction/</t>
  </si>
  <si>
    <t>GET2767</t>
  </si>
  <si>
    <t>https://www.citb.co.uk/standards-and-delivering-training/training-standards/short-training-standards-search/Working-at-height/Safe-earth-testing-in-construction-renewal/</t>
  </si>
  <si>
    <t>Spray painting introduction</t>
  </si>
  <si>
    <t>GET2770</t>
  </si>
  <si>
    <t>https://www.citb.co.uk/standards-and-delivering-training/training-standards/short-training-standards-search/rail/Safe-system-of-work-planner-initial/</t>
  </si>
  <si>
    <t>https://www.citb.co.uk/standards-and-delivering-training/training-standards/short-training-standards-search/wood-occupations/Safe-use-of-woodworking-machinery/</t>
  </si>
  <si>
    <t>Environmental management in construction</t>
  </si>
  <si>
    <t>GET2772</t>
  </si>
  <si>
    <t>https://www.citb.co.uk/standards-and-delivering-training/training-standards/short-training-standards-search/rail/Safe-work-leader-1-conversion/</t>
  </si>
  <si>
    <t>GET2776</t>
  </si>
  <si>
    <t>https://www.citb.co.uk/standards-and-delivering-training/training-standards/short-training-standards-search/rail/Safe-work-leader-2-conversion/</t>
  </si>
  <si>
    <t>GET2777</t>
  </si>
  <si>
    <t>https://www.citb.co.uk/standards-and-delivering-training/training-standards/short-training-standards-search/rail/Safe-work-manager/</t>
  </si>
  <si>
    <t>Bursting</t>
  </si>
  <si>
    <t>GET2778</t>
  </si>
  <si>
    <t>https://www.citb.co.uk/standards-and-delivering-training/training-standards/short-training-standards-search/building-envelope/Safe-working-practices/</t>
  </si>
  <si>
    <t>GET2779</t>
  </si>
  <si>
    <t>https://www.citb.co.uk/standards-and-delivering-training/training-standards/short-training-standards-search/plant-short-duration-training/Safe-working-practices-around-construction-plant/</t>
  </si>
  <si>
    <t>GET2780</t>
  </si>
  <si>
    <t>https://www.citb.co.uk/standards-and-delivering-training/training-standards/short-training-standards-search/rail/Safety-harness-use/</t>
  </si>
  <si>
    <t>GET2781</t>
  </si>
  <si>
    <t>https://www.citb.co.uk/standards-and-delivering-training/training-standards/short-training-standards-search/Working-at-height/Safety-net-rigger-installation-in-construction/</t>
  </si>
  <si>
    <t>GET2782</t>
  </si>
  <si>
    <t>https://www.citb.co.uk/standards-and-delivering-training/training-standards/short-training-standards-search/Working-at-height/Safety-nets-for-managers-in-construction/</t>
  </si>
  <si>
    <t>GET2783</t>
  </si>
  <si>
    <t>https://www.citb.co.uk/standards-and-delivering-training/training-standards/short-training-standards-search/wood-floor-installation/Sanding/</t>
  </si>
  <si>
    <t>GET2784</t>
  </si>
  <si>
    <t>https://www.citb.co.uk/standards-and-delivering-training/training-standards/short-training-standards-search/Working-at-height/Scaffolder-Advanced-Scaffolder-Refresher/</t>
  </si>
  <si>
    <t>Residential ventilation masterclass</t>
  </si>
  <si>
    <t>GET2786</t>
  </si>
  <si>
    <t>https://www.citb.co.uk/standards-and-delivering-training/training-standards/short-training-standards-search/Working-at-height/Scaffolding-Awareness/</t>
  </si>
  <si>
    <t>GET2787</t>
  </si>
  <si>
    <t>https://www.citb.co.uk/standards-and-delivering-training/training-standards/short-training-standards-search/Working-at-height/Scaffolding-inspection-training-scheme-BSITS/</t>
  </si>
  <si>
    <t>https://www.citb.co.uk/standards-and-delivering-training/training-standards/short-training-standards-search/Working-at-height/Scaffolding-Part-1-system-scaffolder/</t>
  </si>
  <si>
    <t>Platform Decking Installer</t>
  </si>
  <si>
    <t>GET2789</t>
  </si>
  <si>
    <t>https://www.citb.co.uk/standards-and-delivering-training/training-standards/short-training-standards-search/Working-at-height/Scaffolding-Part-1-tube-and-fitting/</t>
  </si>
  <si>
    <t>GET2790</t>
  </si>
  <si>
    <t>https://www.citb.co.uk/standards-and-delivering-training/training-standards/short-training-standards-search/Working-at-height/Scaffolding-part-2-system-scaffolder/</t>
  </si>
  <si>
    <t>GET2791</t>
  </si>
  <si>
    <t>https://www.citb.co.uk/standards-and-delivering-training/training-standards/short-training-standards-search/Working-at-height/scaffolding-part-2-tube-and-fitting/</t>
  </si>
  <si>
    <t>GET2792</t>
  </si>
  <si>
    <t>https://www.citb.co.uk/standards-and-delivering-training/training-standards/short-training-standards-search/Working-at-height/Scaffolding-Supervisor-and-Management-Course/</t>
  </si>
  <si>
    <t>GET2793</t>
  </si>
  <si>
    <t>https://www.citb.co.uk/standards-and-delivering-training/training-standards/short-training-standards-search/Working-at-height/Scaffolding-SupervisorManager-Refresher/</t>
  </si>
  <si>
    <t>GET2794</t>
  </si>
  <si>
    <t>https://www.citb.co.uk/standards-and-delivering-training/training-standards/short-training-standards-search/in-situ-flooring/Screed-Flooring-and-Equipment-Introduction/</t>
  </si>
  <si>
    <t>GET2795</t>
  </si>
  <si>
    <t>https://www.citb.co.uk/standards-and-delivering-training/training-standards/short-training-standards-search/plant-practical-testing/Screener-practical-test/</t>
  </si>
  <si>
    <t>GET2796</t>
  </si>
  <si>
    <t>https://www.citb.co.uk/standards-and-delivering-training/training-standards/short-training-standards-search/plant-theory-testing/Screener-theory-test/</t>
  </si>
  <si>
    <t>GET2797</t>
  </si>
  <si>
    <t>https://www.citb.co.uk/standards-and-delivering-training/training-standards/short-training-standards-search/plant-short-duration-training/Screener/</t>
  </si>
  <si>
    <t>GET2798</t>
  </si>
  <si>
    <t>https://www.citb.co.uk/standards-and-delivering-training/training-standards/short-training-standards-search/Oak-framing/Scribing-timbers-for-structural-timber-frames/</t>
  </si>
  <si>
    <t>GET2799</t>
  </si>
  <si>
    <t>https://www.citb.co.uk/standards-and-delivering-training/training-standards/short-training-standards-search/piling/Using-Segmental-Casing-Extractors-and-Oscillators-for-Secant-Piled-Wall-Construction/</t>
  </si>
  <si>
    <t>MEWPs for Managers</t>
  </si>
  <si>
    <t>GET2800</t>
  </si>
  <si>
    <t>https://www.citb.co.uk/standards-and-delivering-training/training-standards/short-training-standards-search/wood-occupations/Selecting-converting-and-grading-timber/</t>
  </si>
  <si>
    <t>Push around Vehicle (PAV)</t>
  </si>
  <si>
    <t>GET2801</t>
  </si>
  <si>
    <t>https://www.citb.co.uk/standards-and-delivering-training/training-standards/short-training-standards-search/Oak-framing/Selecting-converting-and-using-timber/</t>
  </si>
  <si>
    <t>GET2802</t>
  </si>
  <si>
    <t>https://www.citb.co.uk/standards-and-delivering-training/training-standards/short-training-standards-search/stone-fixing/Selection-of-appropriate-mortars/</t>
  </si>
  <si>
    <t>GET2803</t>
  </si>
  <si>
    <t>https://www.citb.co.uk/standards-and-delivering-training/training-standards/short-training-standards-search/waterproofing/Set-out-secondary-dimensional-work-control/</t>
  </si>
  <si>
    <t>GET2804</t>
  </si>
  <si>
    <t>https://www.citb.co.uk/standards-and-delivering-training/training-standards/short-training-standards-search/dry-lining/Setting-out-and-constructing-metal-stud-partitions-and-openings/</t>
  </si>
  <si>
    <t>GET2805</t>
  </si>
  <si>
    <t>https://www.citb.co.uk/standards-and-delivering-training/training-standards/short-training-standards-search/Heritage-stonemasonry/Setting-out-and-Erecting-Complex-Stonemasonry-Structures/</t>
  </si>
  <si>
    <t>GET2806</t>
  </si>
  <si>
    <t>https://www.citb.co.uk/standards-and-delivering-training/training-standards/short-training-standards-search/rainscreen-cladding/Setting-out-and-fixing-systems/</t>
  </si>
  <si>
    <t>GET2807</t>
  </si>
  <si>
    <t>https://www.citb.co.uk/standards-and-delivering-training/training-standards/short-training-standards-search/roofing-metal/Setting-Out-Complicated-Shapes-and-Details-for-Roofing/</t>
  </si>
  <si>
    <t>GET2808</t>
  </si>
  <si>
    <t>https://www.citb.co.uk/standards-and-delivering-training/training-standards/short-training-standards-search/Oak-framing/Setting-out-for-structural-timber-frames/</t>
  </si>
  <si>
    <t>GET2809</t>
  </si>
  <si>
    <t>https://www.citb.co.uk/standards-and-delivering-training/training-standards/short-training-standards-search/interior-systems/Setting-out-of-systems-using-traditional-and-modern-instruments/</t>
  </si>
  <si>
    <t>GET2810</t>
  </si>
  <si>
    <t>https://www.citb.co.uk/standards-and-delivering-training/training-standards/short-training-standards-search/stone-fixing/Setting-out-stone/</t>
  </si>
  <si>
    <t>GET2811</t>
  </si>
  <si>
    <t>https://www.citb.co.uk/standards-and-delivering-training/training-standards/short-training-standards-search/rainscreen-cladding/Setting-out-terracotta-laminated-and-fibre-cement-systems/</t>
  </si>
  <si>
    <t>GET2812</t>
  </si>
  <si>
    <t>https://www.citb.co.uk/standards-and-delivering-training/training-standards/short-training-standards-search/health-safety-environment/Setting-up-and-operating-a-safe-construction-site-during-a-pandemic/</t>
  </si>
  <si>
    <t>GET2813</t>
  </si>
  <si>
    <t>https://www.citb.co.uk/standards-and-delivering-training/training-standards/short-training-standards-search/asbestos/Setting-up-for-asbestos-removal/</t>
  </si>
  <si>
    <t>GET2814</t>
  </si>
  <si>
    <t>https://www.citb.co.uk/standards-and-delivering-training/training-standards/short-training-standards-search/asbestos/Setting-up-for-asbestos-removal1/</t>
  </si>
  <si>
    <t>GET2815</t>
  </si>
  <si>
    <t>https://www.citb.co.uk/standards-and-delivering-training/training-standards/short-training-standards-search/interior-systems/Shaftwall-Systems-Installer/</t>
  </si>
  <si>
    <t>GET2816</t>
  </si>
  <si>
    <t>https://www.citb.co.uk/standards-and-delivering-training/training-standards/short-training-standards-search/Utilities---multi-utility/SHEA-core/</t>
  </si>
  <si>
    <t>GET2817</t>
  </si>
  <si>
    <t>https://www.citb.co.uk/standards-and-delivering-training/training-standards/short-training-standards-search/Utilities---gas/SHEA-cross-country-pipelines/</t>
  </si>
  <si>
    <t>GET2818</t>
  </si>
  <si>
    <t>https://www.citb.co.uk/standards-and-delivering-training/training-standards/short-training-standards-search/Utilities---gas/SHEA-Gas/</t>
  </si>
  <si>
    <t>GET2819</t>
  </si>
  <si>
    <t>https://www.citb.co.uk/standards-and-delivering-training/training-standards/short-training-standards-search/Utilities---power/SHEA-Power/</t>
  </si>
  <si>
    <t>Respiratory protective equipment in construction</t>
  </si>
  <si>
    <t>GET2820</t>
  </si>
  <si>
    <t>https://www.citb.co.uk/standards-and-delivering-training/training-standards/short-training-standards-search/Utilities---multi-utility/SHEA-Waste/</t>
  </si>
  <si>
    <t>New Operative (Licensed Asbestos)</t>
  </si>
  <si>
    <t>GET2821</t>
  </si>
  <si>
    <t>https://www.citb.co.uk/standards-and-delivering-training/training-standards/short-training-standards-search/Utilities---water/SHEA-Water/</t>
  </si>
  <si>
    <t>Operative (Licensed Asbestos) Refresher</t>
  </si>
  <si>
    <t>GET2822</t>
  </si>
  <si>
    <t>https://www.citb.co.uk/standards-and-delivering-training/training-standards/short-training-standards-search/roofing-metal/Sheet-Weathering-Maintenance/</t>
  </si>
  <si>
    <t>New Supervisor (Licensed Asbestos)</t>
  </si>
  <si>
    <t>GET2823</t>
  </si>
  <si>
    <t>https://www.citb.co.uk/standards-and-delivering-training/training-standards/short-training-standards-search/roofing-slating-tiling/Shingles/</t>
  </si>
  <si>
    <t>Supervisor (Licensed Asbestos) Refresher</t>
  </si>
  <si>
    <t>GET2824</t>
  </si>
  <si>
    <t>https://www.citb.co.uk/standards-and-delivering-training/training-standards/short-training-standards-search/construction-common/Short-term-planning/</t>
  </si>
  <si>
    <t>Contract Manager (Licensed Asbestos)</t>
  </si>
  <si>
    <t>GET2825</t>
  </si>
  <si>
    <t>https://www.citb.co.uk/standards-and-delivering-training/training-standards/short-training-standards-search/surface-preparation/Shotblasting/</t>
  </si>
  <si>
    <t>Contract Manager (Licensed Asbestos) Refresher</t>
  </si>
  <si>
    <t>GET2826</t>
  </si>
  <si>
    <t>https://www.citb.co.uk/standards-and-delivering-training/training-standards/short-training-standards-search/road-building-repair/Signing-lighting-and-guarding---NRSWA-Unit-2/</t>
  </si>
  <si>
    <t>GET2827</t>
  </si>
  <si>
    <t>https://www.citb.co.uk/standards-and-delivering-training/training-standards/short-training-standards-search/roofing-liquid/Silicane-terminated-polyethers/</t>
  </si>
  <si>
    <t>Excavation Marshall - Banksperson</t>
  </si>
  <si>
    <t>GET2828</t>
  </si>
  <si>
    <t>https://www.citb.co.uk/standards-and-delivering-training/training-standards/short-training-standards-search/bricklaying/Sills-copings-cappings-and-junctions/</t>
  </si>
  <si>
    <t>Excavation Marshall - Banksperson - Refresher</t>
  </si>
  <si>
    <t>GET2829</t>
  </si>
  <si>
    <t>https://www.citb.co.uk/standards-and-delivering-training/training-standards/short-training-standards-search/rail/Silt-buster-operation/</t>
  </si>
  <si>
    <t>GET2830</t>
  </si>
  <si>
    <t>https://www.citb.co.uk/standards-and-delivering-training/training-standards/short-training-standards-search/painting-decorating/Simple-Wood-Effects-Introduction/</t>
  </si>
  <si>
    <t>GET2831</t>
  </si>
  <si>
    <t>https://www.citb.co.uk/standards-and-delivering-training/training-standards/short-training-standards-search/roofing-liquid/Single-pack-polyurethanes/</t>
  </si>
  <si>
    <t>GET2832</t>
  </si>
  <si>
    <t>https://www.citb.co.uk/standards-and-delivering-training/training-standards/short-training-standards-search/roofing-single-ply/Single-ply-roofing-advanced/</t>
  </si>
  <si>
    <t>Rooftop Safety Training</t>
  </si>
  <si>
    <t>GET2833</t>
  </si>
  <si>
    <t>https://www.citb.co.uk/standards-and-delivering-training/training-standards/short-training-standards-search/roofing-single-ply/Single-ply-roofing-introduction/</t>
  </si>
  <si>
    <t>GET2834</t>
  </si>
  <si>
    <t>https://www.citb.co.uk/standards-and-delivering-training/training-standards/short-training-standards-search/building-envelope/Single-skin-sheets-and-composite-material/</t>
  </si>
  <si>
    <t>Driving behavioural change in digital construction</t>
  </si>
  <si>
    <t>GET2835</t>
  </si>
  <si>
    <t>https://www.citb.co.uk/standards-and-delivering-training/training-standards/short-training-standards-search/Oak-framing/Site-erection-of-structural-timber-frames/</t>
  </si>
  <si>
    <t>Getting started with digital construction</t>
  </si>
  <si>
    <t>GET2836</t>
  </si>
  <si>
    <t>https://www.citb.co.uk/standards-and-delivering-training/training-standards/short-training-standards-search/land-drilling/Site-Management/</t>
  </si>
  <si>
    <t>Legal and contractual aspects of digital construction</t>
  </si>
  <si>
    <t>GET2837</t>
  </si>
  <si>
    <t>https://www.citb.co.uk/standards-and-delivering-training/training-standards/short-training-standards-search/Heritage-roofing/Site-Protection/</t>
  </si>
  <si>
    <t>Taking digital construction to the next level</t>
  </si>
  <si>
    <t>GET2838</t>
  </si>
  <si>
    <t>https://www.citb.co.uk/standards-and-delivering-training/training-standards/short-training-standards-search/health-safety-environment/Site-Sustainability-Manager-BREEAM/</t>
  </si>
  <si>
    <t>GET2839</t>
  </si>
  <si>
    <t>https://www.citb.co.uk/standards-and-delivering-training/training-standards/short-training-standards-search/plant-practical-testing/Skid-steer-loader-practical-test/</t>
  </si>
  <si>
    <t>GET2840</t>
  </si>
  <si>
    <t>https://www.citb.co.uk/standards-and-delivering-training/training-standards/short-training-standards-search/plant-theory-testing/Skid-steer-loader-theory-test/</t>
  </si>
  <si>
    <t>GET2841</t>
  </si>
  <si>
    <t>https://www.citb.co.uk/standards-and-delivering-training/training-standards/short-training-standards-search/plant-short-duration-training/Skid-steer-loader/</t>
  </si>
  <si>
    <t>GET2842</t>
  </si>
  <si>
    <t>https://www.citb.co.uk/standards-and-delivering-training/training-standards/short-training-standards-search/plant-practical-testing/Skip-handler-practical-test/</t>
  </si>
  <si>
    <t>GET2843</t>
  </si>
  <si>
    <t>https://www.citb.co.uk/standards-and-delivering-training/training-standards/short-training-standards-search/plant-theory-testing/Skip-handler-theory-test/</t>
  </si>
  <si>
    <t>GET2844</t>
  </si>
  <si>
    <t>https://www.citb.co.uk/standards-and-delivering-training/training-standards/short-training-standards-search/plant-short-duration-training/Skip-handler/</t>
  </si>
  <si>
    <t>GET2845</t>
  </si>
  <si>
    <t>https://www.citb.co.uk/standards-and-delivering-training/training-standards/short-training-standards-search/plant-short-duration-training/Slinger-signaller-in-construction-training/</t>
  </si>
  <si>
    <t>GET2846</t>
  </si>
  <si>
    <t>https://www.citb.co.uk/standards-and-delivering-training/training-standards/short-training-standards-search/rail/Slingersignaller-in-rail-construction/</t>
  </si>
  <si>
    <t>GET2847</t>
  </si>
  <si>
    <t>https://www.citb.co.uk/standards-and-delivering-training/training-standards/short-training-standards-search/plant-practical-testing/Slingersignaller-all-types-all-duties-practical-test/</t>
  </si>
  <si>
    <t>GET2848</t>
  </si>
  <si>
    <t>https://www.citb.co.uk/standards-and-delivering-training/training-standards/short-training-standards-search/plant-short-duration-training/Slingersignaller-all-types-all-duties/</t>
  </si>
  <si>
    <t>GET2849</t>
  </si>
  <si>
    <t>https://www.citb.co.uk/standards-and-delivering-training/training-standards/short-training-standards-search/plant-practical-testing/Slingersignaller-all-types-static-duties-practical-test/</t>
  </si>
  <si>
    <t>GET2850</t>
  </si>
  <si>
    <t>https://www.citb.co.uk/standards-and-delivering-training/training-standards/short-training-standards-search/plant-short-duration-training/Slingersignaller-all-types-static-duties/</t>
  </si>
  <si>
    <t>CCDO Demolition Labourer Safety Awareness Refresher</t>
  </si>
  <si>
    <t>GET2851</t>
  </si>
  <si>
    <t>https://www.citb.co.uk/standards-and-delivering-training/training-standards/short-training-standards-search/plant-practical-testing/Slingersignaller-excavator-only-practical-test/</t>
  </si>
  <si>
    <t>CCDO Demolition Visitor Site Safety Awareness Refresher</t>
  </si>
  <si>
    <t>GET2852</t>
  </si>
  <si>
    <t>https://www.citb.co.uk/standards-and-delivering-training/training-standards/short-training-standards-search/plant-short-duration-training/Slingersignaller-excavator-only/</t>
  </si>
  <si>
    <t>CCDO Demolition Visitor Site Safety Awareness</t>
  </si>
  <si>
    <t>GET2853</t>
  </si>
  <si>
    <t>https://www.citb.co.uk/standards-and-delivering-training/training-standards/short-training-standards-search/plant-practical-testing/Slingersignaller-knuckle-boom-static-duties-only-practical-test/</t>
  </si>
  <si>
    <t>https://www.citb.co.uk/standards-and-delivering-training/training-standards/short-training-standards-search/plant-short-duration-training/Slingersignaller-knuckle-boom-static-duties-only/</t>
  </si>
  <si>
    <t>GET2855</t>
  </si>
  <si>
    <t>https://www.citb.co.uk/standards-and-delivering-training/training-standards/short-training-standards-search/plant-practical-testing/Slingersignaller-lift-truck-only-practical-test/</t>
  </si>
  <si>
    <t>GET2856</t>
  </si>
  <si>
    <t>https://www.citb.co.uk/standards-and-delivering-training/training-standards/short-training-standards-search/plant-short-duration-training/Slingersignaller-lift-truck-only/</t>
  </si>
  <si>
    <t>GET2857</t>
  </si>
  <si>
    <t>https://www.citb.co.uk/standards-and-delivering-training/training-standards/short-training-standards-search/plant-theory-testing/Slinger-signaller-theory-test/</t>
  </si>
  <si>
    <t>GET2858</t>
  </si>
  <si>
    <t>https://www.citb.co.uk/standards-and-delivering-training/training-standards/short-training-standards-search/construction-common/Slinging-for-cladding-systems/</t>
  </si>
  <si>
    <t>GET2859</t>
  </si>
  <si>
    <t>https://www.citb.co.uk/standards-and-delivering-training/training-standards/short-training-standards-search/road-building-repair/Slurry-micro-surfacing-introduction/</t>
  </si>
  <si>
    <t>GET2860</t>
  </si>
  <si>
    <t>https://www.citb.co.uk/standards-and-delivering-training/training-standards/short-training-standards-search/road-building-repair/Slurry-micro-surfacing-operator/</t>
  </si>
  <si>
    <t>GET2861</t>
  </si>
  <si>
    <t>https://www.citb.co.uk/standards-and-delivering-training/training-standards/short-training-standards-search/rail/Small-tools-and-small-plant-for-rail/</t>
  </si>
  <si>
    <t>GET2862</t>
  </si>
  <si>
    <t>https://www.citb.co.uk/standards-and-delivering-training/training-standards/short-training-standards-search/Working-at-height/Soft-Landing-System-Installation/</t>
  </si>
  <si>
    <t>GET2863</t>
  </si>
  <si>
    <t>https://www.citb.co.uk/standards-and-delivering-training/training-standards/short-training-standards-search/Working-at-height/Soft-Landing-Systems-for-Managers/</t>
  </si>
  <si>
    <t>GET2864</t>
  </si>
  <si>
    <t>https://www.citb.co.uk/standards-and-delivering-training/training-standards/short-training-standards-search/plant-theory-testing/Soil-stabiliser-theory-test/</t>
  </si>
  <si>
    <t>GET2865</t>
  </si>
  <si>
    <t>https://www.citb.co.uk/standards-and-delivering-training/training-standards/short-training-standards-search/plant-practical-testing/Soil-stabiliser-self-propelled-practical-test/</t>
  </si>
  <si>
    <t>GET2866</t>
  </si>
  <si>
    <t>https://www.citb.co.uk/standards-and-delivering-training/training-standards/short-training-standards-search/plant-short-duration-training/Soil-stabiliser-self-propelled/</t>
  </si>
  <si>
    <t>Shotblasting</t>
  </si>
  <si>
    <t>GET2867</t>
  </si>
  <si>
    <t>https://www.citb.co.uk/standards-and-delivering-training/training-standards/short-training-standards-search/plant-practical-testing/Soil-stabiliser-spreader-self-propelled-practical-test/</t>
  </si>
  <si>
    <t>GET2868</t>
  </si>
  <si>
    <t>https://www.citb.co.uk/standards-and-delivering-training/training-standards/short-training-standards-search/plant-short-duration-training/Soil-stabiliser-spreader-self-propelled/</t>
  </si>
  <si>
    <t>GET2869</t>
  </si>
  <si>
    <t>https://www.citb.co.uk/standards-and-delivering-training/training-standards/short-training-standards-search/plant-practical-testing/Soil-stabiliser-towed-practical-test/</t>
  </si>
  <si>
    <t>GET2870</t>
  </si>
  <si>
    <t>https://www.citb.co.uk/standards-and-delivering-training/training-standards/short-training-standards-search/plant-short-duration-training/Soil-stabiliser-towed/</t>
  </si>
  <si>
    <t>GET2871</t>
  </si>
  <si>
    <t>https://www.citb.co.uk/standards-and-delivering-training/training-standards/short-training-standards-search/plant-practical-testing/Soillandfill-compactor-practical-test/</t>
  </si>
  <si>
    <t>GET2872</t>
  </si>
  <si>
    <t>https://www.citb.co.uk/standards-and-delivering-training/training-standards/short-training-standards-search/plant-theory-testing/Soil-landfill-compactor-theory-test/</t>
  </si>
  <si>
    <t>Work Practice and Project Planning for Surface Preparation</t>
  </si>
  <si>
    <t>GET2873</t>
  </si>
  <si>
    <t>https://www.citb.co.uk/standards-and-delivering-training/training-standards/short-training-standards-search/plant-short-duration-training/Soillandfill-compactor/</t>
  </si>
  <si>
    <t>Safe Excavation Techniques in Construction</t>
  </si>
  <si>
    <t>GET2874</t>
  </si>
  <si>
    <t>https://www.citb.co.uk/standards-and-delivering-training/training-standards/short-training-standards-search/Heritage-plastering/Solid-Plastered-Surface-Production/</t>
  </si>
  <si>
    <t>Mobile Oxy-Fuel Gas User Safety Practice and Procedures</t>
  </si>
  <si>
    <t>GET2875</t>
  </si>
  <si>
    <t>https://www.citb.co.uk/standards-and-delivering-training/training-standards/short-training-standards-search/Heritage-plastering/Solid-Plastered-Surfaces-Conservation/</t>
  </si>
  <si>
    <t>Mobile Oxy-Fuel Gas User Safety Practice and Procedures - Refresher</t>
  </si>
  <si>
    <t>GET2876</t>
  </si>
  <si>
    <t>https://www.citb.co.uk/standards-and-delivering-training/training-standards/short-training-standards-search/Fitted-interiors/Solid-Surface-Material-for-Kitchens-and-Bathrooms/</t>
  </si>
  <si>
    <t>Safe Control of Operations (SCO) Module 1: SCO Core</t>
  </si>
  <si>
    <t>GET2893</t>
  </si>
  <si>
    <t>https://www.citb.co.uk/standards-and-delivering-training/training-standards/short-training-standards-search/bricklaying/Specialist-damp-proof-course-cloak-systems/</t>
  </si>
  <si>
    <t>Safe Control of Operations (SCO) Module 2: Permit to Work AE/CP</t>
  </si>
  <si>
    <t>GET2894</t>
  </si>
  <si>
    <t>https://www.citb.co.uk/standards-and-delivering-training/training-standards/short-training-standards-search/insulation-building-treatments/Specialist-drying-training/</t>
  </si>
  <si>
    <t>Safe Control of Operations (SCO) Module 3: Non-Routine Operations</t>
  </si>
  <si>
    <t>GET2895</t>
  </si>
  <si>
    <t>https://www.citb.co.uk/standards-and-delivering-training/training-standards/short-training-standards-search/drilling-sawing/Specialist-plant-maintenance-for-drilling-and-sawing/</t>
  </si>
  <si>
    <t>Safe Control of Operations (SCO) Module 4: Routine Operations</t>
  </si>
  <si>
    <t>GET2896</t>
  </si>
  <si>
    <t>https://www.citb.co.uk/standards-and-delivering-training/training-standards/short-training-standards-search/Working-at-height/Specialist-safety-net-rigger-in-construction/</t>
  </si>
  <si>
    <t>Safe Control of Operations (SCO) Module 5: Form of Authority</t>
  </si>
  <si>
    <t>GET2897</t>
  </si>
  <si>
    <t>https://www.citb.co.uk/standards-and-delivering-training/training-standards/short-training-standards-search/Working-at-height/Specialist-safety-net-rigger-manager-in-construction/</t>
  </si>
  <si>
    <t>Safe Control of Operations (SCO) Core + PtW Renewal</t>
  </si>
  <si>
    <t>GET2898</t>
  </si>
  <si>
    <t>https://www.citb.co.uk/standards-and-delivering-training/training-standards/short-training-standards-search/Heritage-stonemasonry/Specialist-Techniques/</t>
  </si>
  <si>
    <t>Safe Control of Operations (SCO) Core + FoA Renewal</t>
  </si>
  <si>
    <t>GET2899</t>
  </si>
  <si>
    <t>https://www.citb.co.uk/standards-and-delivering-training/training-standards/short-training-standards-search/Heritage-woodwork/Specialist-Techniques-Upskilling/</t>
  </si>
  <si>
    <t>GET2900</t>
  </si>
  <si>
    <t>https://www.citb.co.uk/standards-and-delivering-training/training-standards/short-training-standards-search/in-situ-flooring/Specifying-and-Selecting-Resin-Flooring/</t>
  </si>
  <si>
    <t>Safe Control of Operations (SCO) Core + PtW + NRO Renewal</t>
  </si>
  <si>
    <t>GET2901</t>
  </si>
  <si>
    <t>https://www.citb.co.uk/standards-and-delivering-training/training-standards/short-training-standards-search/concrete/Specifying-concrete-and-receiving-onsite/</t>
  </si>
  <si>
    <t>Safe Control of Operations (SCO) Core + PtW + RO Renewal</t>
  </si>
  <si>
    <t>GET2902</t>
  </si>
  <si>
    <t>https://www.citb.co.uk/standards-and-delivering-training/training-standards/short-training-standards-search/wood-floor-installation/Sports-flooring-and-court-marking/</t>
  </si>
  <si>
    <t>Safe Control of Operations (SCO) Core + PtW + NRO + RO (Lite) Renewal</t>
  </si>
  <si>
    <t>GET2903</t>
  </si>
  <si>
    <t>https://www.citb.co.uk/standards-and-delivering-training/training-standards/short-training-standards-search/road-building-repair/Spray-injection-patching/</t>
  </si>
  <si>
    <t>Safe Control of Operations (SCO) Core + PtW + NRO + FoA (Lite) Renewal</t>
  </si>
  <si>
    <t>GET2904</t>
  </si>
  <si>
    <t>https://www.citb.co.uk/standards-and-delivering-training/training-standards/short-training-standards-search/Working-at-height/Stair-tower-and-edge-protection-for-managers/</t>
  </si>
  <si>
    <t>Safe Control of Operations (SCO) Core + PtW + RO + FoA (Lite) Renewal</t>
  </si>
  <si>
    <t>GET2905</t>
  </si>
  <si>
    <t>https://www.citb.co.uk/standards-and-delivering-training/training-standards/short-training-standards-search/Working-at-height/Stair-tower-installation/</t>
  </si>
  <si>
    <t>Safe Control of Operations (SCO) Core + PtW + NRO + RO (Lite) + FoA (Lite) Renewal</t>
  </si>
  <si>
    <t>GET2906</t>
  </si>
  <si>
    <t>https://www.citb.co.uk/standards-and-delivering-training/training-standards/short-training-standards-search/roofing-metal/Standing-Seam-Roofing/</t>
  </si>
  <si>
    <t>Safe Control of Operations (SCO) Core + PtW, modules 1 and 2</t>
  </si>
  <si>
    <t>GET2907</t>
  </si>
  <si>
    <t>https://www.citb.co.uk/standards-and-delivering-training/training-standards/short-training-standards-search/plant-practical-testing/Static-concrete-placing-boom-practical-test/</t>
  </si>
  <si>
    <t>Safe Control of Operations (SCO) Core + FoA, modules 1 and 5</t>
  </si>
  <si>
    <t>GET2908</t>
  </si>
  <si>
    <t>https://www.citb.co.uk/standards-and-delivering-training/training-standards/short-training-standards-search/plant-theory-testing/Static-concrete-placing-boom-theory-test/</t>
  </si>
  <si>
    <t>Safe Control of Operations (SCO) Core + PtW + FoA, modules 1, 2 and 5</t>
  </si>
  <si>
    <t>GET2909</t>
  </si>
  <si>
    <t>https://www.citb.co.uk/standards-and-delivering-training/training-standards/short-training-standards-search/plant-short-duration-training/Static-concrete-placing-boom-all-sizes/</t>
  </si>
  <si>
    <t>Safe Control of Operations (SCO) Core + PtW + NRO, modules 1, 2, and 3</t>
  </si>
  <si>
    <t>GET2910</t>
  </si>
  <si>
    <t>https://www.citb.co.uk/standards-and-delivering-training/training-standards/short-training-standards-search/plant-short-duration-training/Static-concrete-placing-boom-up-to-13-meters/</t>
  </si>
  <si>
    <t>Safe Control of Operations (SCO) Core + PtW + RO, modules 1, 2, and 4</t>
  </si>
  <si>
    <t>GET2911</t>
  </si>
  <si>
    <t>https://www.citb.co.uk/standards-and-delivering-training/training-standards/short-training-standards-search/in-situ-flooring/Static-Dissipative-and-Slip-Resistant-Systems/</t>
  </si>
  <si>
    <t>Safe Control of Operations (SCO) Core + PtW + NRO + RO, modules 1, 2, 3, and 4</t>
  </si>
  <si>
    <t>GET2912</t>
  </si>
  <si>
    <t>https://www.citb.co.uk/standards-and-delivering-training/training-standards/short-training-standards-search/civil-engineering/Steelfixing-introduction/</t>
  </si>
  <si>
    <t>Safe Control of Operations (SCO) Core + PtW + NRO + FoA, modules 1, 2, 3, and 5</t>
  </si>
  <si>
    <t>GET2913</t>
  </si>
  <si>
    <t>https://www.citb.co.uk/standards-and-delivering-training/training-standards/short-training-standards-search/interior-systems/Stilt-safety-training/</t>
  </si>
  <si>
    <t>Safe Control of Operations (SCO) Core + PtW + RO + FoA, modules 1, 2, 4, and 5</t>
  </si>
  <si>
    <t>GET2914</t>
  </si>
  <si>
    <t>https://www.citb.co.uk/standards-and-delivering-training/training-standards/short-training-standards-search/facade-preservation/Stone-and-brick-repair/</t>
  </si>
  <si>
    <t>Safe Control of Operations (SCO) Core + PtW + NRO + RO + FoA, modules 1, 2, 3, 4, and 5</t>
  </si>
  <si>
    <t>GET2915</t>
  </si>
  <si>
    <t>https://www.citb.co.uk/standards-and-delivering-training/training-standards/short-training-standards-search/Heritage-stonemasonry/Stonework-Conservation-Repair-and-Maintenance/</t>
  </si>
  <si>
    <t>Perimeter Climbing Access &amp; Protection Screens for Advanced Operatives</t>
  </si>
  <si>
    <t>GET2916</t>
  </si>
  <si>
    <t>https://www.citb.co.uk/standards-and-delivering-training/training-standards/short-training-standards-search/Project-management/Strategies-to-eliminate-error-for-leaders-of-construction-organisations/</t>
  </si>
  <si>
    <t>Perimeter Climbing Access &amp; Protection Screens for General Operatives</t>
  </si>
  <si>
    <t>GET2917</t>
  </si>
  <si>
    <t>https://www.citb.co.uk/standards-and-delivering-training/training-standards/short-training-standards-search/Project-management/Strategies-to-eliminate-error-for-leaders-of-construction-organisations-or-projects---Trainer-Training/</t>
  </si>
  <si>
    <t>Climbing Formwork for General Operatives</t>
  </si>
  <si>
    <t>GET2918</t>
  </si>
  <si>
    <t>https://www.citb.co.uk/standards-and-delivering-training/training-standards/short-training-standards-search/Project-management/Strategies-to-eliminate-error-for-leaders-of-construction-projects---Part-one/</t>
  </si>
  <si>
    <t>Climbing Formwork for Advanced Operatives</t>
  </si>
  <si>
    <t>GET2919</t>
  </si>
  <si>
    <t>GET2920</t>
  </si>
  <si>
    <t>GET2921</t>
  </si>
  <si>
    <t>Asbestos Awareness Refresher</t>
  </si>
  <si>
    <t>GET2922</t>
  </si>
  <si>
    <t>GET2923</t>
  </si>
  <si>
    <t>Bursting advanced - Refresher</t>
  </si>
  <si>
    <t>GET2924</t>
  </si>
  <si>
    <t>Chain Sawing - Refresher</t>
  </si>
  <si>
    <t>GET2925</t>
  </si>
  <si>
    <t>Diamond Drilling Advanced - Refresher</t>
  </si>
  <si>
    <t>GET2926</t>
  </si>
  <si>
    <t>Diamond tipped segmented blades - Refresher</t>
  </si>
  <si>
    <t>GET2927</t>
  </si>
  <si>
    <t>Floor sawing - Refresher</t>
  </si>
  <si>
    <t>GET2928</t>
  </si>
  <si>
    <t>Floor sawing Advanced - Refresher</t>
  </si>
  <si>
    <t>GET2929</t>
  </si>
  <si>
    <t>Ring sawing - Refresher</t>
  </si>
  <si>
    <t>GET2930</t>
  </si>
  <si>
    <t>Track sawing - Refresher</t>
  </si>
  <si>
    <t>GET2931</t>
  </si>
  <si>
    <t>Track sawing advanced - Refresher</t>
  </si>
  <si>
    <t>GET2932</t>
  </si>
  <si>
    <t>Wire sawing - Refresher</t>
  </si>
  <si>
    <t>GET2933</t>
  </si>
  <si>
    <t>Wire sawing advanced - Refresher</t>
  </si>
  <si>
    <t>GET2934</t>
  </si>
  <si>
    <t>Project management in construction intermediate</t>
  </si>
  <si>
    <t>GET2935</t>
  </si>
  <si>
    <t>Leadership in construction project management</t>
  </si>
  <si>
    <t>GET2936</t>
  </si>
  <si>
    <t>GET2937</t>
  </si>
  <si>
    <t>ATTMA Air tightness testing - Level 1</t>
  </si>
  <si>
    <t>ATTMA Air tightness testing - Level 2</t>
  </si>
  <si>
    <t>ATTMA Envelope area 3D modelling - Beginner</t>
  </si>
  <si>
    <t>ATTMA Envelope area 3D modelling - Advanced</t>
  </si>
  <si>
    <t>Confined spaces in construction introduction - Refresher</t>
  </si>
  <si>
    <t>GET2942</t>
  </si>
  <si>
    <t>Hand arm vibration in construction  - Refresher</t>
  </si>
  <si>
    <t>GET2943</t>
  </si>
  <si>
    <t>Mental health first aid - Refresher</t>
  </si>
  <si>
    <t>GET2944</t>
  </si>
  <si>
    <t>Network Construction Operations (NCO) Water</t>
  </si>
  <si>
    <t>GET3006</t>
  </si>
  <si>
    <t>Steelfixing introduction</t>
  </si>
  <si>
    <t>GET3007</t>
  </si>
  <si>
    <t>GET3008</t>
  </si>
  <si>
    <t>Building regulations and standards for residential homes</t>
  </si>
  <si>
    <t>GET3009</t>
  </si>
  <si>
    <t>Tolerances and standards for bricklaying occupations</t>
  </si>
  <si>
    <t>GET3010</t>
  </si>
  <si>
    <t>Fixing techniques for sheets and panels</t>
  </si>
  <si>
    <t>GET3011</t>
  </si>
  <si>
    <t>Installing cladding variants and roof lights</t>
  </si>
  <si>
    <t>GET3012</t>
  </si>
  <si>
    <t>JCT contract introduction</t>
  </si>
  <si>
    <t>GET3013</t>
  </si>
  <si>
    <t>Preparing to and installing external wall insulation introduction</t>
  </si>
  <si>
    <t>GET3014</t>
  </si>
  <si>
    <t>Applying surface finishes to external wall insulation introduction</t>
  </si>
  <si>
    <t>NEC4: Preparing and managing contracts ECC introduction</t>
  </si>
  <si>
    <t>GET3016</t>
  </si>
  <si>
    <t>NEC4: Preparing and managing contracts PSC introduction</t>
  </si>
  <si>
    <t>GET3017</t>
  </si>
  <si>
    <t>NEC4: Preparing and managing contracts TSC introduction</t>
  </si>
  <si>
    <t>GET3018</t>
  </si>
  <si>
    <t>Installing double skin and insulation</t>
  </si>
  <si>
    <t>GET3019</t>
  </si>
  <si>
    <t>Installing rainwater goods</t>
  </si>
  <si>
    <t>Installing flashings and apertures</t>
  </si>
  <si>
    <t>GET3020</t>
  </si>
  <si>
    <t>Overview of roof sheeting and cladding</t>
  </si>
  <si>
    <t>GET3022</t>
  </si>
  <si>
    <t>Preparing materials and equipment</t>
  </si>
  <si>
    <t>GET3023</t>
  </si>
  <si>
    <t>Safe working practices</t>
  </si>
  <si>
    <t>GET3024</t>
  </si>
  <si>
    <t>Single skin sheets and composite material</t>
  </si>
  <si>
    <t>GET3025</t>
  </si>
  <si>
    <t>Calcium sulfate screeds</t>
  </si>
  <si>
    <t>GET3026</t>
  </si>
  <si>
    <t>GET3027</t>
  </si>
  <si>
    <t>Thermal and acoustic insulation and underfloor heating</t>
  </si>
  <si>
    <t>GET3029</t>
  </si>
  <si>
    <t>Traditional screeds</t>
  </si>
  <si>
    <t>GET3030</t>
  </si>
  <si>
    <t>Work practice and project planning for screed flooring</t>
  </si>
  <si>
    <t>GET3031</t>
  </si>
  <si>
    <t>Behavioural safety awareness in construction</t>
  </si>
  <si>
    <t>Behavioural safety awareness in construction - Refresher</t>
  </si>
  <si>
    <t>NHSS 12D M5 Multi-Phase Traffic Signals</t>
  </si>
  <si>
    <t>GET3034</t>
  </si>
  <si>
    <t>Behavioural safety management in construction</t>
  </si>
  <si>
    <t>Behavioural safety management in construction - Refresher</t>
  </si>
  <si>
    <t>NHSS 12D M3 Static Works on Low Speed Dual Carriageways</t>
  </si>
  <si>
    <t>GET3037</t>
  </si>
  <si>
    <t>Laser scanning for construction surveying</t>
  </si>
  <si>
    <t>GET3038</t>
  </si>
  <si>
    <t>Drone use for construction - Introduction</t>
  </si>
  <si>
    <t>GET3039</t>
  </si>
  <si>
    <t>Drone use for construction - Intermediate</t>
  </si>
  <si>
    <t>GET3040</t>
  </si>
  <si>
    <t>12C Operative - Refresher</t>
  </si>
  <si>
    <t>Install, inspect, and remove steel and proprietary support systems</t>
  </si>
  <si>
    <t>GET3042</t>
  </si>
  <si>
    <t>Install, inspect and remove timber and proprietary support systems</t>
  </si>
  <si>
    <t>GET3043</t>
  </si>
  <si>
    <t>Install, inspect and remove timber and steel support systems</t>
  </si>
  <si>
    <t>GET3044</t>
  </si>
  <si>
    <t>Locate utility services &amp; Safe Digging Practices</t>
  </si>
  <si>
    <t>GET3049</t>
  </si>
  <si>
    <t>Install, inspect and remove proprietary support systems refresher</t>
  </si>
  <si>
    <t>GET3053</t>
  </si>
  <si>
    <t>Install, inspect and remove steel support systems refresher</t>
  </si>
  <si>
    <t>GET3054</t>
  </si>
  <si>
    <t>Install, inspect and remove timber support systems refresher</t>
  </si>
  <si>
    <t>GET3055</t>
  </si>
  <si>
    <t>Locate utility services refresher</t>
  </si>
  <si>
    <t>GET3056</t>
  </si>
  <si>
    <t>Safe digging practices refresher</t>
  </si>
  <si>
    <t>GET3057</t>
  </si>
  <si>
    <t>Installation of service penetration seals</t>
  </si>
  <si>
    <t>GET3058</t>
  </si>
  <si>
    <t>Installation of service penetration seals refresher</t>
  </si>
  <si>
    <t>GET3059</t>
  </si>
  <si>
    <t>Installation of linear joint and cavity barriers (open state and full fill) seals</t>
  </si>
  <si>
    <t>GET3060</t>
  </si>
  <si>
    <t>Installation of linear joint and cavity barriers (open state and full fill) seals refresher</t>
  </si>
  <si>
    <t>GET3061</t>
  </si>
  <si>
    <t>Calcium sulfate screeds - Refresher</t>
  </si>
  <si>
    <t>GET3062</t>
  </si>
  <si>
    <t>GET3063</t>
  </si>
  <si>
    <t>Screed flooring and equipment introduction - Refresher</t>
  </si>
  <si>
    <t>GET3064</t>
  </si>
  <si>
    <t>Thermal and acoustic insulation and underfloor heating - Refresher</t>
  </si>
  <si>
    <t>GET3065</t>
  </si>
  <si>
    <t>Traditional screeds - Refresher</t>
  </si>
  <si>
    <t>GET3066</t>
  </si>
  <si>
    <t>Work practice and project planning for screed flooring - Refresher</t>
  </si>
  <si>
    <t>GET3067</t>
  </si>
  <si>
    <t>GET3068</t>
  </si>
  <si>
    <t>GET3069</t>
  </si>
  <si>
    <t>Wood machine operations - Computerised numerical control (CNC) - Refresher</t>
  </si>
  <si>
    <t>GET3070</t>
  </si>
  <si>
    <t>GET3071</t>
  </si>
  <si>
    <t>GET3072</t>
  </si>
  <si>
    <t>GET3073</t>
  </si>
  <si>
    <t>GET3074</t>
  </si>
  <si>
    <t>GET3075</t>
  </si>
  <si>
    <t>GET3076</t>
  </si>
  <si>
    <t>GET3077</t>
  </si>
  <si>
    <t>GET3078</t>
  </si>
  <si>
    <t>GET3079</t>
  </si>
  <si>
    <t>Behavioural safety leadership in construction</t>
  </si>
  <si>
    <t>Behavioural safety leadership in construction - Refresher</t>
  </si>
  <si>
    <t>Apply liquid, multi-pack, resin and mastic asphalt systems</t>
  </si>
  <si>
    <t>GET3093</t>
  </si>
  <si>
    <t>Install sheet membrane systems</t>
  </si>
  <si>
    <t>GET3094</t>
  </si>
  <si>
    <t>Operate tools, plant and equipment</t>
  </si>
  <si>
    <t>GET3095</t>
  </si>
  <si>
    <t>Prepare for and apply concrete</t>
  </si>
  <si>
    <t>GET3096</t>
  </si>
  <si>
    <t>Prepare surfaces for structural waterproofing</t>
  </si>
  <si>
    <t>GET3097</t>
  </si>
  <si>
    <t>Abrasive wheels theory training</t>
  </si>
  <si>
    <t>Handheld disc cutter safety in construction</t>
  </si>
  <si>
    <t>GET3099</t>
  </si>
  <si>
    <t>Abrasive wheels theory training - Refresher</t>
  </si>
  <si>
    <t>Handheld disc cutter safety in construction - Refresher</t>
  </si>
  <si>
    <t>GET3101</t>
  </si>
  <si>
    <t>Edge Protection Manager</t>
  </si>
  <si>
    <t>GET3102</t>
  </si>
  <si>
    <t>Edge Protection Operative</t>
  </si>
  <si>
    <t>GET3103</t>
  </si>
  <si>
    <t>DCM Paint Stripper Training - Refresher</t>
  </si>
  <si>
    <t>GET3104</t>
  </si>
  <si>
    <t>Estimating for Painting and Decorating (commercial and domestic) - Refresher</t>
  </si>
  <si>
    <t>GET3105</t>
  </si>
  <si>
    <t>Repair and maintenance of traditional pre-1919 buildings - Refresher</t>
  </si>
  <si>
    <t>GET3106</t>
  </si>
  <si>
    <t>Spray painting introduction - Refresher</t>
  </si>
  <si>
    <t>GET3107</t>
  </si>
  <si>
    <t>Fitted furniture renovation - Refresher</t>
  </si>
  <si>
    <t>GET3108</t>
  </si>
  <si>
    <t>Gilding by loose leaf - Refresher</t>
  </si>
  <si>
    <t>GET3109</t>
  </si>
  <si>
    <t>Timber frame repair using flexible epoxy resin - Refresher</t>
  </si>
  <si>
    <t>GET3110</t>
  </si>
  <si>
    <t>Wallpapering intermediate - Refresher</t>
  </si>
  <si>
    <t>GET3111</t>
  </si>
  <si>
    <t>Gilding by transfer - Refresher</t>
  </si>
  <si>
    <t>GET3112</t>
  </si>
  <si>
    <t>Safe digging practices (assured)</t>
  </si>
  <si>
    <t>GET3113</t>
  </si>
  <si>
    <t>Safe digging practices (assured) - refresher</t>
  </si>
  <si>
    <t>GET3114</t>
  </si>
  <si>
    <t>On track plant attachments - Auger Driver</t>
  </si>
  <si>
    <t>GET3115</t>
  </si>
  <si>
    <t>On track plant attachments - Ballast Brush</t>
  </si>
  <si>
    <t>GET3116</t>
  </si>
  <si>
    <t>On track plant attachments - Ballast Distribution Unit</t>
  </si>
  <si>
    <t>GET3117</t>
  </si>
  <si>
    <t>On track plant attachments - Ballast Excavator</t>
  </si>
  <si>
    <t>GET3118</t>
  </si>
  <si>
    <t>On track plant attachments - Ballast Plough</t>
  </si>
  <si>
    <t>GET3119</t>
  </si>
  <si>
    <t>On track plant attachments - Ballast Profile Blade</t>
  </si>
  <si>
    <t>GET3120</t>
  </si>
  <si>
    <t>On track plant attachments - Ballast Undercutter</t>
  </si>
  <si>
    <t>GET3121</t>
  </si>
  <si>
    <t>On track plant attachments - Cable Drum Carrier</t>
  </si>
  <si>
    <t>GET3122</t>
  </si>
  <si>
    <t>On track plant attachments - Clam-shell Bucket</t>
  </si>
  <si>
    <t>GET3123</t>
  </si>
  <si>
    <t>On track plant attachments - Compaction Unit</t>
  </si>
  <si>
    <t>GET3124</t>
  </si>
  <si>
    <t>On track plant attachments - Drag Clamp</t>
  </si>
  <si>
    <t>GET3125</t>
  </si>
  <si>
    <t>On track plant attachments - Fast-clipper</t>
  </si>
  <si>
    <t>GET3126</t>
  </si>
  <si>
    <t>On track plant attachments - Hydraulic Breaker</t>
  </si>
  <si>
    <t>GET3127</t>
  </si>
  <si>
    <t>On track plant attachments - Hydraulic Grab</t>
  </si>
  <si>
    <t>GET3128</t>
  </si>
  <si>
    <t>On track plant attachments - Hydraulic Manipulator</t>
  </si>
  <si>
    <t>GET3129</t>
  </si>
  <si>
    <t>GET3130</t>
  </si>
  <si>
    <t>On track plant attachments - Hydraulic Sleeper Placer/Spacer</t>
  </si>
  <si>
    <t>GET3131</t>
  </si>
  <si>
    <t>On track plant attachments - Level Crossing Slab Lifter</t>
  </si>
  <si>
    <t>GET3132</t>
  </si>
  <si>
    <t>On track plant attachments - Piling Driver Vibratory</t>
  </si>
  <si>
    <t>GET3133</t>
  </si>
  <si>
    <t>On track plant attachments - Piling Hammer</t>
  </si>
  <si>
    <t>GET3134</t>
  </si>
  <si>
    <t>On track plant attachments - Piling Torque Head</t>
  </si>
  <si>
    <t>GET3135</t>
  </si>
  <si>
    <t>On track plant attachments - Rail Turner</t>
  </si>
  <si>
    <t>GET3136</t>
  </si>
  <si>
    <t>On track plant attachments - Rock Grinder</t>
  </si>
  <si>
    <t>GET3137</t>
  </si>
  <si>
    <t>On track plant attachments - Scarifier</t>
  </si>
  <si>
    <t>GET3138</t>
  </si>
  <si>
    <t>On track plant attachments - Tamper</t>
  </si>
  <si>
    <t>GET3139</t>
  </si>
  <si>
    <t>On track plant attachments - Thimble</t>
  </si>
  <si>
    <t>GET3140</t>
  </si>
  <si>
    <t>On track plant attachments - Tilt Rotator</t>
  </si>
  <si>
    <t>GET3141</t>
  </si>
  <si>
    <t>On track plant attachments - Vacuum Excavator Unit</t>
  </si>
  <si>
    <t>GET3142</t>
  </si>
  <si>
    <t>On track plant attachments - Vacuum Lifter</t>
  </si>
  <si>
    <t>GET3143</t>
  </si>
  <si>
    <t>Machine Operator - Crawler/Tractor Dozer</t>
  </si>
  <si>
    <t>GET3144</t>
  </si>
  <si>
    <t>Machine Operator - Excavator</t>
  </si>
  <si>
    <t>GET3145</t>
  </si>
  <si>
    <t>Machine Operator - Highway Permissible Vehicle</t>
  </si>
  <si>
    <t>GET3146</t>
  </si>
  <si>
    <t>Machine Operator - Sleeper Suite</t>
  </si>
  <si>
    <t>GET3147</t>
  </si>
  <si>
    <t>Machine Operator Highway Based Vehicle</t>
  </si>
  <si>
    <t>GET3148</t>
  </si>
  <si>
    <t>Rooftop safety training - refresher</t>
  </si>
  <si>
    <t>GET3149</t>
  </si>
  <si>
    <t>Plans of work and risk assessment for asbestos removal operatives - refresher</t>
  </si>
  <si>
    <t>GET3150</t>
  </si>
  <si>
    <t>GET3151</t>
  </si>
  <si>
    <t>Decontamination for asbestos removal operatives - refresher</t>
  </si>
  <si>
    <t>GET3152</t>
  </si>
  <si>
    <t>Controlled techniques for asbestos removal - refresher</t>
  </si>
  <si>
    <t>GET3153</t>
  </si>
  <si>
    <t>GET3154</t>
  </si>
  <si>
    <t>CDM 2015 for principal contractors - refresher</t>
  </si>
  <si>
    <t>GET3155</t>
  </si>
  <si>
    <t>CDM 2015 for clients - refresher</t>
  </si>
  <si>
    <t>GET3156</t>
  </si>
  <si>
    <t>GET3157</t>
  </si>
  <si>
    <t>Formwork construction and installation for foundations</t>
  </si>
  <si>
    <t>Underpinning</t>
  </si>
  <si>
    <t>GET3158</t>
  </si>
  <si>
    <t>Metal Stud Partitions - Basic</t>
  </si>
  <si>
    <t>GET3159</t>
  </si>
  <si>
    <t>Metal Stud Partitions - Advanced</t>
  </si>
  <si>
    <t>GET3160</t>
  </si>
  <si>
    <t>Shaftwall Systems</t>
  </si>
  <si>
    <t>GET3161</t>
  </si>
  <si>
    <t>Airless Spray Plastering</t>
  </si>
  <si>
    <t>GET3163</t>
  </si>
  <si>
    <t>Cartridge operated tools - safe use - Refresher</t>
  </si>
  <si>
    <t>GET3164</t>
  </si>
  <si>
    <t>Crane Controller Attachment - Group 1 Ballast Management</t>
  </si>
  <si>
    <t>GET3165</t>
  </si>
  <si>
    <t>Crane Controller Attachment - Group 2 Civils</t>
  </si>
  <si>
    <t>GET3166</t>
  </si>
  <si>
    <t>Crane Controller Attachment - Group 3 Powered Lifting</t>
  </si>
  <si>
    <t>GET3167</t>
  </si>
  <si>
    <t>Crane Controller Attachment - Group 5 Vacuum</t>
  </si>
  <si>
    <t>GET3168</t>
  </si>
  <si>
    <t>Crane Controller Attachment - Group 6 Rail Management</t>
  </si>
  <si>
    <t>GET3169</t>
  </si>
  <si>
    <t>Crane Controller Attachment - Group 7 Cropper</t>
  </si>
  <si>
    <t>GET3170</t>
  </si>
  <si>
    <t>Crane Operator - Excavator Crane</t>
  </si>
  <si>
    <t>GET3171</t>
  </si>
  <si>
    <t>Crane Operator - Lorry Loader Crane</t>
  </si>
  <si>
    <t>GET3172</t>
  </si>
  <si>
    <t>Crane Operator Excavator Crane Tandem Lifting</t>
  </si>
  <si>
    <t>GET3173</t>
  </si>
  <si>
    <t>Crane Controller - Excavator Crane</t>
  </si>
  <si>
    <t>GET3174</t>
  </si>
  <si>
    <t>Crane Controller - Knuckle Boom Crane (Loader Crane)</t>
  </si>
  <si>
    <t>GET3175</t>
  </si>
  <si>
    <t>Crane Controller - Excavator Crane (TL)</t>
  </si>
  <si>
    <t>GET3176</t>
  </si>
  <si>
    <t>OTP Core</t>
  </si>
  <si>
    <t>GET3177</t>
  </si>
  <si>
    <t>Lift Planner Single Lift</t>
  </si>
  <si>
    <t>GET3178</t>
  </si>
  <si>
    <t>OTP Lift Planning - Tandem Lift</t>
  </si>
  <si>
    <t>GET3179</t>
  </si>
  <si>
    <t>Crane Operator Excavator Crane Tandem Lifting (OTP Crane Op TL)</t>
  </si>
  <si>
    <t>GET3180</t>
  </si>
  <si>
    <t>GET3181</t>
  </si>
  <si>
    <t>Access Overhead Lines Construction Sites (OLEC 1)</t>
  </si>
  <si>
    <t>Undertake Basic Construction Activities Under Supervision (OLEC 2)</t>
  </si>
  <si>
    <t>GET3183</t>
  </si>
  <si>
    <t>Machine Controller Demountable Machine MC MM</t>
  </si>
  <si>
    <t>GET3184</t>
  </si>
  <si>
    <t>Machine Controller Highway Permissible Vehicle MC DPV</t>
  </si>
  <si>
    <t>GET3185</t>
  </si>
  <si>
    <t>Machine Controller - Material Handler MC MH</t>
  </si>
  <si>
    <t>GET3186</t>
  </si>
  <si>
    <t>GET3187</t>
  </si>
  <si>
    <t>Machine Controller Attachment - Group 1 Ballast/Track Management MC Att Grp 1</t>
  </si>
  <si>
    <t>GET3188</t>
  </si>
  <si>
    <t>Machine Controller Attachment - Group 2 Civils MC Att Grp 2</t>
  </si>
  <si>
    <t>GET3189</t>
  </si>
  <si>
    <t>Machine Controller Attachment - Group 3 Cutterhead MC Att Grp 3</t>
  </si>
  <si>
    <t>GET3190</t>
  </si>
  <si>
    <t>Machine Controller Attachment - Group 4 Transportation MC Att Grp 4</t>
  </si>
  <si>
    <t>GET3191</t>
  </si>
  <si>
    <t>Machine Controller Attachment - Group 5 Drainage MC Att Grp 5</t>
  </si>
  <si>
    <t>GET3192</t>
  </si>
  <si>
    <t>Machine Controller Attachment - Group 6 Chipper MC Att Grp 6</t>
  </si>
  <si>
    <t>GET3193</t>
  </si>
  <si>
    <t>Machine Controller Attachment - Group 7 Ballast Excavator MC Att Grp 7</t>
  </si>
  <si>
    <t>GET3194</t>
  </si>
  <si>
    <t>Health and safety for Painters and Decorators</t>
  </si>
  <si>
    <t>GET3195</t>
  </si>
  <si>
    <t>Multi Service Vehicle (MSV) Training</t>
  </si>
  <si>
    <t>GET3197</t>
  </si>
  <si>
    <t>Hang non-standard width wallcoverings - Refresher</t>
  </si>
  <si>
    <t>GET3200</t>
  </si>
  <si>
    <t>Hang wallcoverings (specialised papers) - Refresher</t>
  </si>
  <si>
    <t>GET3201</t>
  </si>
  <si>
    <t>Hang Wallcoverings to Complex Surfaces - Refresher</t>
  </si>
  <si>
    <t>GET3202</t>
  </si>
  <si>
    <t>GET3203</t>
  </si>
  <si>
    <t>Introduction to paperhanging - Refresher</t>
  </si>
  <si>
    <t>GET3204</t>
  </si>
  <si>
    <t>Introduction to spray painting Using HVLP Equipment - Refresher</t>
  </si>
  <si>
    <t>GET3205</t>
  </si>
  <si>
    <t>Production and use of multi-plate stencils - Refresher</t>
  </si>
  <si>
    <t>GET3206</t>
  </si>
  <si>
    <t>Apply broken colour effects - Refresher</t>
  </si>
  <si>
    <t>Apply paint using Airless Spray Equipment - Refresher</t>
  </si>
  <si>
    <t>Apply paint Using HVLP Equipment - Refresher</t>
  </si>
  <si>
    <t>Applying printed murals - Refresher</t>
  </si>
  <si>
    <t>Airless spray paint machine - Refresher</t>
  </si>
  <si>
    <t>Hand applied screed markings - Refresher</t>
  </si>
  <si>
    <t>GET3218</t>
  </si>
  <si>
    <t>GET3219</t>
  </si>
  <si>
    <t>Pedestrian applicator - Refresher</t>
  </si>
  <si>
    <t>GET3220</t>
  </si>
  <si>
    <t>Preformed, temporary markings &amp; surface mounted studs - Refresher</t>
  </si>
  <si>
    <t>GET3221</t>
  </si>
  <si>
    <t>Inset road studs appreciation - Refresher</t>
  </si>
  <si>
    <t>GET3222</t>
  </si>
  <si>
    <t>Machine applied markings appreciation - Refresher</t>
  </si>
  <si>
    <t>GET3223</t>
  </si>
  <si>
    <t>Near miss reporting for road marking operatives - Refresher</t>
  </si>
  <si>
    <t>GET3224</t>
  </si>
  <si>
    <t>Paint machines and cold applied paints appreciation - Refresher</t>
  </si>
  <si>
    <t>GET3225</t>
  </si>
  <si>
    <t>Thermoplastic operational safety - Refresher</t>
  </si>
  <si>
    <t>GET3226</t>
  </si>
  <si>
    <t>COSHH for Road Marking Operatives - Refresher</t>
  </si>
  <si>
    <t>GET3227</t>
  </si>
  <si>
    <t>Productivity Improvement in the Construction Industry</t>
  </si>
  <si>
    <t>GET3239</t>
  </si>
  <si>
    <t>Size</t>
  </si>
  <si>
    <t>Entitlement</t>
  </si>
  <si>
    <t>Number of activities</t>
  </si>
  <si>
    <t>challenge</t>
  </si>
  <si>
    <t>hear</t>
  </si>
  <si>
    <t>Tickbox</t>
  </si>
  <si>
    <t>Size2</t>
  </si>
  <si>
    <t>VAT</t>
  </si>
  <si>
    <t>Challenge 1</t>
  </si>
  <si>
    <t>X</t>
  </si>
  <si>
    <t>1-9</t>
  </si>
  <si>
    <t>Challenge 2</t>
  </si>
  <si>
    <t>CITB Advisor</t>
  </si>
  <si>
    <t>Yes</t>
  </si>
  <si>
    <t>10-49</t>
  </si>
  <si>
    <t>Challenge 3</t>
  </si>
  <si>
    <t>CITB Marketing Material</t>
  </si>
  <si>
    <t>No</t>
  </si>
  <si>
    <t>50-74</t>
  </si>
  <si>
    <t>CITB Website</t>
  </si>
  <si>
    <t>75-99</t>
  </si>
  <si>
    <t>Federation</t>
  </si>
  <si>
    <t>100 - 250 (Use medium application form)</t>
  </si>
  <si>
    <t>Trade Association</t>
  </si>
  <si>
    <t>Other CITB funded business</t>
  </si>
  <si>
    <t>Training Group</t>
  </si>
  <si>
    <t>Training Organisation</t>
  </si>
  <si>
    <t>MVS Component</t>
  </si>
  <si>
    <t>Requirement Statement</t>
  </si>
  <si>
    <t>Should / Should Not Statement?</t>
  </si>
  <si>
    <t>Comment / Consideration</t>
  </si>
  <si>
    <t>MI &amp; Dashboards</t>
  </si>
  <si>
    <t>App. Type</t>
  </si>
  <si>
    <t>App #</t>
  </si>
  <si>
    <t>Date Submitted</t>
  </si>
  <si>
    <t>Course / Activity Title</t>
  </si>
  <si>
    <t xml:space="preserve">Grant Eligible Amount </t>
  </si>
  <si>
    <t>Start Date</t>
  </si>
  <si>
    <t>End Date</t>
  </si>
  <si>
    <t>Cost per head / activity</t>
  </si>
  <si>
    <t>Number of attendees</t>
  </si>
  <si>
    <t>Amount of Funding Required</t>
  </si>
  <si>
    <t>Status</t>
  </si>
  <si>
    <t>Next Action Due</t>
  </si>
  <si>
    <t>Busines Case Info</t>
  </si>
  <si>
    <t>TG</t>
  </si>
  <si>
    <t>Course Title 1</t>
  </si>
  <si>
    <t>Awaiting Eligibility review</t>
  </si>
  <si>
    <t>Indiv.</t>
  </si>
  <si>
    <t>Course Title 2</t>
  </si>
  <si>
    <t>Approved for Payment</t>
  </si>
  <si>
    <t>Course Title 3</t>
  </si>
  <si>
    <t>Training Underway</t>
  </si>
  <si>
    <t>Course Title 4</t>
  </si>
  <si>
    <t>Training Complete</t>
  </si>
  <si>
    <t>NONE</t>
  </si>
  <si>
    <t>Tips:
To find a course please use the CTRL+F function
For Plant Training don’t forget to add all 3 GET codes if needed: theory test/practical test/training course
For all long period qualifications such as HNDs/HNCs/Post Grad Degrees £1125 attendance grant is available yearly (for up to 6 years) The £1875 will be available to claim via the Grants Scheme upon successful completion.</t>
  </si>
  <si>
    <t>Version Control</t>
  </si>
  <si>
    <t>Date</t>
  </si>
  <si>
    <t>Changes</t>
  </si>
  <si>
    <t>Sometimes VALUE error was appearing in returned forms for "Grant Eligible" Column M. Changed LEFT formula to MID formula to omit £ sign in calculation (coming from Column E)</t>
  </si>
  <si>
    <t>Number of Employees</t>
  </si>
  <si>
    <t>Earliest Start Date (DD/MM/YY)</t>
  </si>
  <si>
    <t>Latest End Date (DD/MM/YY)</t>
  </si>
  <si>
    <t>Earliest Start Date GE</t>
  </si>
  <si>
    <t>Earliest Start Date NGE</t>
  </si>
  <si>
    <t>Latest End Date GE</t>
  </si>
  <si>
    <t>Latest End Date NGE</t>
  </si>
  <si>
    <t>Training Provider Name NGE</t>
  </si>
  <si>
    <t>Training Provider Name GE</t>
  </si>
  <si>
    <t>Organisation Name</t>
  </si>
  <si>
    <t>Levy Registration Number</t>
  </si>
  <si>
    <t>GET Course/Training Title</t>
  </si>
  <si>
    <t>GET Course Title  (If NVQ / HNC / HND)</t>
  </si>
  <si>
    <t>GET No of Participants</t>
  </si>
  <si>
    <t>Form Date</t>
  </si>
  <si>
    <t>County</t>
  </si>
  <si>
    <t>No of Employees</t>
  </si>
  <si>
    <t>Non-GET Training/Activity Title</t>
  </si>
  <si>
    <t>Non-GET No of Participants</t>
  </si>
  <si>
    <t>Compatibility Report for st-small-fund-application 16.03.21.xlsx</t>
  </si>
  <si>
    <t>Run on 16/03/2021 15:26</t>
  </si>
  <si>
    <t>If the workbook is saved in an earlier file format or opened in an earlier version of Microsoft Excel, the listed features will not be available.</t>
  </si>
  <si>
    <t>Significant loss of functionality</t>
  </si>
  <si>
    <t># of occurrences</t>
  </si>
  <si>
    <t>Version</t>
  </si>
  <si>
    <t>Some formulas contain references to tables that are not supported in the selected file format. These references will be converted to cell references.</t>
  </si>
  <si>
    <t>Application Details'!H27</t>
  </si>
  <si>
    <t>Excel 97-2003</t>
  </si>
  <si>
    <t>Grant Eligible'!C14:E50</t>
  </si>
  <si>
    <t>One or more functions in this workbook are not available in versions prior to Excel 2007. When recalculated in earlier versions, these functions will return a #NAME? error instead of their current results.</t>
  </si>
  <si>
    <t>Power Query'!P2:S2</t>
  </si>
  <si>
    <t>Some cells contain conditional formatting with the 'Stop if True' option cleared. Earlier versions of Excel do not recognize this option and will stop after the first true condition.</t>
  </si>
  <si>
    <t>Application Details'!G27</t>
  </si>
  <si>
    <t xml:space="preserve">Some cells in this workbook contain data validation rules, which refer to values on other worksheets. These rules won't be saved. </t>
  </si>
  <si>
    <t>Application Details'!D15</t>
  </si>
  <si>
    <t>Application Details'!T11</t>
  </si>
  <si>
    <t>Application Details'!T13</t>
  </si>
  <si>
    <t>Application Details'!T8</t>
  </si>
  <si>
    <t>Application Details'!T15</t>
  </si>
  <si>
    <t>Application Details'!T6</t>
  </si>
  <si>
    <t>Grant Eligible'!K14:K50</t>
  </si>
  <si>
    <t>Grant Eligible'!B14:B50</t>
  </si>
  <si>
    <t>Non Grant Eligible'!G21:G50</t>
  </si>
  <si>
    <t>There are Query elements in this workbook that will not be editable or refreshable in earlier versions of Excel.</t>
  </si>
  <si>
    <t>Excel 2007</t>
  </si>
  <si>
    <t>Minor loss of fidelity</t>
  </si>
  <si>
    <t>A table style is applied to a table in this workbook. Table style formatting cannot be displayed in earlier versions of Excel.</t>
  </si>
  <si>
    <t>Grant Eligible'!B13:O50</t>
  </si>
  <si>
    <t>Non Grant Eligible'!B20:J50</t>
  </si>
  <si>
    <t>GET Code List'!B3:I1489</t>
  </si>
  <si>
    <t>Power Query'!A1:U2</t>
  </si>
  <si>
    <t>Some cells or styles in this workbook contain formatting that is not supported by the selected file format. These formats will be converted to the closest format available.</t>
  </si>
  <si>
    <t>One or more cells in this workbook contain data validation rules which refer to values on other worksheets. These data validation rules will not be supported in earlier versions of Excel.</t>
  </si>
  <si>
    <t>There are Query elements in this workbook that will not be editable or refreshable in earlier versions of Excel without the latest Power Query add-in.</t>
  </si>
  <si>
    <t>Excel 2010</t>
  </si>
  <si>
    <t>Excel 2013</t>
  </si>
  <si>
    <t>Solid plastered surface application</t>
  </si>
  <si>
    <t>Fibrous works materials, selecting, handling and mixing</t>
  </si>
  <si>
    <t>Scaffolding Estimator</t>
  </si>
  <si>
    <t>Fairness, inclusion and respect awareness refresher</t>
  </si>
  <si>
    <t>Insulation and Building Treatments (IBT) building construction, defects and interfaces</t>
  </si>
  <si>
    <t>GET3211</t>
  </si>
  <si>
    <t>GET3212</t>
  </si>
  <si>
    <t>GET3213</t>
  </si>
  <si>
    <t>GET3214</t>
  </si>
  <si>
    <t>GET3215</t>
  </si>
  <si>
    <t>GET3216</t>
  </si>
  <si>
    <t>GET3240</t>
  </si>
  <si>
    <t>GET3245</t>
  </si>
  <si>
    <t>GET3271</t>
  </si>
  <si>
    <t>NVQ001</t>
  </si>
  <si>
    <t>NVQ002</t>
  </si>
  <si>
    <t>£1000 (Increased Achievement Grant)</t>
  </si>
  <si>
    <t>0 - (CIS Only no PAYE)</t>
  </si>
  <si>
    <t>Interior Systems introduction to the abutment of partitions and plasterboard systems</t>
  </si>
  <si>
    <t>Interior systems introduction to the construction of control joint details in partitions</t>
  </si>
  <si>
    <t>Interior Systems introduction to the construction of door and window openings</t>
  </si>
  <si>
    <t>Introduction to setting out of basic metal stud partitions, wall linings and reading off plans</t>
  </si>
  <si>
    <t>Interior systems introduction to the provision of service penetrations</t>
  </si>
  <si>
    <t>Water Jetting Safety Awareness (SA)</t>
  </si>
  <si>
    <t>Surface Preparation (SP)</t>
  </si>
  <si>
    <t>Tube and Pipe (TP)</t>
  </si>
  <si>
    <t>Hydro demolition (HD)</t>
  </si>
  <si>
    <t>Building construction and terminology</t>
  </si>
  <si>
    <t>Building preservation introduction</t>
  </si>
  <si>
    <t>Exposure of a dry rot outbreak</t>
  </si>
  <si>
    <t>Exterior wall surface preparation and the application of a surface water repellent</t>
  </si>
  <si>
    <t>Preparation for applying timber treatment products and masonry biocide</t>
  </si>
  <si>
    <t>Rising damp and its control</t>
  </si>
  <si>
    <t>Treatment application plant and equipment</t>
  </si>
  <si>
    <t>Timber treatment building repairs</t>
  </si>
  <si>
    <t>Surface preparation and board installation for external wall insulation</t>
  </si>
  <si>
    <t>Applied Construction</t>
  </si>
  <si>
    <t>Acoustic Lay-in Grid Ceilings Installation</t>
  </si>
  <si>
    <t>Acoustic MF Ceiling Installation</t>
  </si>
  <si>
    <t>Metal Framed Wall-Lining Systems Installation</t>
  </si>
  <si>
    <t>Advanced Traditional Hard Metal Craft Operative</t>
  </si>
  <si>
    <t>Intermediate Traditional Hard Metal Craft Operative</t>
  </si>
  <si>
    <t>Basic Traditional Hard Metal Craft Operative</t>
  </si>
  <si>
    <t>Lead Sheet Craft Operative - Wood Core Roll Roofing</t>
  </si>
  <si>
    <t>GET2705</t>
  </si>
  <si>
    <t>GET2706</t>
  </si>
  <si>
    <t>GET2707</t>
  </si>
  <si>
    <t>GET2708</t>
  </si>
  <si>
    <t>GET2709</t>
  </si>
  <si>
    <t>GET3241</t>
  </si>
  <si>
    <t>GET3242</t>
  </si>
  <si>
    <t>GET3243</t>
  </si>
  <si>
    <t>GET3244</t>
  </si>
  <si>
    <t>GET3247</t>
  </si>
  <si>
    <t>GET3248</t>
  </si>
  <si>
    <t>GET3249</t>
  </si>
  <si>
    <t>GET3250</t>
  </si>
  <si>
    <t>GET3251</t>
  </si>
  <si>
    <t>GET3252</t>
  </si>
  <si>
    <t>GET3253</t>
  </si>
  <si>
    <t>GET3254</t>
  </si>
  <si>
    <t>GET3255</t>
  </si>
  <si>
    <t>GET3256</t>
  </si>
  <si>
    <t>GET3257</t>
  </si>
  <si>
    <t>GET3259</t>
  </si>
  <si>
    <t>GET3260</t>
  </si>
  <si>
    <t>GET3261</t>
  </si>
  <si>
    <t>GET3262</t>
  </si>
  <si>
    <t>GET3263</t>
  </si>
  <si>
    <t>GET3264</t>
  </si>
  <si>
    <t>GET3265</t>
  </si>
  <si>
    <t>GET3272</t>
  </si>
  <si>
    <t>GET3274</t>
  </si>
  <si>
    <t>GET3275</t>
  </si>
  <si>
    <t>GET3276</t>
  </si>
  <si>
    <t>GET3277</t>
  </si>
  <si>
    <t>GET3278</t>
  </si>
  <si>
    <t>GET3300</t>
  </si>
  <si>
    <t>GET3307</t>
  </si>
  <si>
    <t>GET3310</t>
  </si>
  <si>
    <t>The avoidance of buried utilities for construction utilising ground penetrating radar - GPR Training</t>
  </si>
  <si>
    <t>Working with lime in buildings</t>
  </si>
  <si>
    <t>Lead Sheet Craft Operative (Cladding and Dormers)</t>
  </si>
  <si>
    <t>Lead Sheet Craft Operative (Flashings)</t>
  </si>
  <si>
    <t>Lead Sheet Craft Operative (Flat and Pitched Roofing)</t>
  </si>
  <si>
    <t>Lead Sheet Craft Operative (Weatherings)</t>
  </si>
  <si>
    <t>Specialist Lead Craft Operative</t>
  </si>
  <si>
    <t>Lead Sheet Craft Operative - Basic Bossing</t>
  </si>
  <si>
    <t>GET3325</t>
  </si>
  <si>
    <t>GET3320</t>
  </si>
  <si>
    <t>GET3321</t>
  </si>
  <si>
    <t>GET3322</t>
  </si>
  <si>
    <t>GET3301</t>
  </si>
  <si>
    <t>GET3302</t>
  </si>
  <si>
    <t>GET3303</t>
  </si>
  <si>
    <t>GET3304</t>
  </si>
  <si>
    <t>GET3305</t>
  </si>
  <si>
    <t>GET3309</t>
  </si>
  <si>
    <t>Heritage lead sheet decorative work and casting</t>
  </si>
  <si>
    <t>Protective coatings applicator</t>
  </si>
  <si>
    <t>Industrial coatings paint spraying</t>
  </si>
  <si>
    <t>Abrasive blast cleaning</t>
  </si>
  <si>
    <t>Advanced applying printed murals</t>
  </si>
  <si>
    <t>Worktop and Counter Refurbishment</t>
  </si>
  <si>
    <t>Working at Height Novice</t>
  </si>
  <si>
    <t>GET3324</t>
  </si>
  <si>
    <t>GET3328</t>
  </si>
  <si>
    <t>GET3323</t>
  </si>
  <si>
    <t>GET3344</t>
  </si>
  <si>
    <t>GET3345</t>
  </si>
  <si>
    <t>GET3312</t>
  </si>
  <si>
    <t>GET3311</t>
  </si>
  <si>
    <t>GET3314</t>
  </si>
  <si>
    <t>GET3316</t>
  </si>
  <si>
    <t>GET3315</t>
  </si>
  <si>
    <t>GET3319</t>
  </si>
  <si>
    <t>HNC/HND (Attendance) - Please enter full course title &amp; Level in Column F</t>
  </si>
  <si>
    <t>HNC/HND (Achievement) - Please enter full course title &amp; Level in Column F</t>
  </si>
  <si>
    <t>Other Long period qualification (Attendance) - Please enter full course title &amp; Level in Column F</t>
  </si>
  <si>
    <t>Other Long period qualification (Achievement) - Please enter full course title &amp; Level in Column F</t>
  </si>
  <si>
    <t>NVQ L2 in Rainscreen Cladding Installation (Achievement)</t>
  </si>
  <si>
    <t>NVQ L2 or L3 in Cladding Occupations (construction) - Rainscreen Cladding pathway (Achievement)</t>
  </si>
  <si>
    <t>NVQ Supervision Achievement (See website for eligible qualifications) - Please enter full course title &amp; Level in Column F</t>
  </si>
  <si>
    <t>NVQ003</t>
  </si>
  <si>
    <t>£1250  (Increased Achievement Grant)</t>
  </si>
  <si>
    <t>NVQ Management Achievement (See website for eligible qualifications) - Please enter full course title &amp; Level in Column F</t>
  </si>
  <si>
    <t>NVQ004</t>
  </si>
  <si>
    <t>£1500  (Increased Achievement Grant)</t>
  </si>
  <si>
    <t>NVQ/SVQ (Achievement) - Please enter full course title &amp; Level in Column F</t>
  </si>
  <si>
    <t>Other Short Period qualification (Achivement) - Please enter full course title &amp; Level in Column F</t>
  </si>
  <si>
    <t>SPQ001</t>
  </si>
  <si>
    <t xml:space="preserve">NVQ/SVQ (additional Plant units only) - Please enter full course title and level in Column F </t>
  </si>
  <si>
    <t>Curtain walling introduction</t>
  </si>
  <si>
    <t>Work-based mentor introduction</t>
  </si>
  <si>
    <t>Towers with Cantilevers</t>
  </si>
  <si>
    <t>GET3347</t>
  </si>
  <si>
    <t>GET3348</t>
  </si>
  <si>
    <t>GET3331</t>
  </si>
  <si>
    <t>GET3332</t>
  </si>
  <si>
    <t>GET3333</t>
  </si>
  <si>
    <t>GET3334</t>
  </si>
  <si>
    <t>GET3335</t>
  </si>
  <si>
    <t>GET3336</t>
  </si>
  <si>
    <t>GET3337</t>
  </si>
  <si>
    <t>GET3338</t>
  </si>
  <si>
    <t>GET3339</t>
  </si>
  <si>
    <t>GET3340</t>
  </si>
  <si>
    <t>GET3341</t>
  </si>
  <si>
    <t>GET3342</t>
  </si>
  <si>
    <t>GET3343</t>
  </si>
  <si>
    <t>£120 (Tier 3 - refresher)</t>
  </si>
  <si>
    <t>£60 (Tier 1)</t>
  </si>
  <si>
    <t>£140 (Tier 2)</t>
  </si>
  <si>
    <t>£30 (Tier 1 - refresher)</t>
  </si>
  <si>
    <t>£70 (Tier 2 - refresher)</t>
  </si>
  <si>
    <t>£240 (Tier 3)</t>
  </si>
  <si>
    <t>Material identification for heritage wood occupations</t>
  </si>
  <si>
    <t>Specialist techniques for heritage wood occupations</t>
  </si>
  <si>
    <t>Safe digging practices (recognised)</t>
  </si>
  <si>
    <t>GET3351</t>
  </si>
  <si>
    <t>GET1102</t>
  </si>
  <si>
    <t>GET1098</t>
  </si>
  <si>
    <t>GET1103</t>
  </si>
  <si>
    <t>GET2095</t>
  </si>
  <si>
    <t>GET2078</t>
  </si>
  <si>
    <t>GET2276</t>
  </si>
  <si>
    <t xml:space="preserve">
How will you ensure the quality of the course/activity?</t>
  </si>
  <si>
    <t>Asbestos in Soils</t>
  </si>
  <si>
    <t>Concrete aggregates awareness - refresher</t>
  </si>
  <si>
    <t>Dump truck: articulated chassis/ Rear tipping dumper: all sizes (experienced)</t>
  </si>
  <si>
    <t>Environmental management in construction - refresher</t>
  </si>
  <si>
    <t>Environmental management in construction - SSP</t>
  </si>
  <si>
    <t>Excavator 360 above 10 tonnes: tracked (experienced)</t>
  </si>
  <si>
    <t>Excavator 360 above 10 tonnes: tracked (novice)</t>
  </si>
  <si>
    <t>Forward tipping dumper: wheeled (experienced)</t>
  </si>
  <si>
    <t>Forward tipping dumper: wheeled (novice)</t>
  </si>
  <si>
    <t>Industrial forklift truck (experienced)</t>
  </si>
  <si>
    <t>Industrial forklift truck (novice)</t>
  </si>
  <si>
    <t>Natural slating</t>
  </si>
  <si>
    <t>NRSWA - Unit 1 / LA - Location and avoidance of underground apparatus</t>
  </si>
  <si>
    <t>NRSWA - Unit 10 / S1 - Monitoring signing, lighting and guarding</t>
  </si>
  <si>
    <t>NRSWA - Unit 11 / S2 - Monitoring excavation in the highway</t>
  </si>
  <si>
    <t>NRSWA - Unit 12 / S3 - Monitoring reinstatement and compaction of backfill materials</t>
  </si>
  <si>
    <t>NRSWA - Unit 13 / S4 - Monitoring reinstatement of sub-base and base in non-bituminous materials</t>
  </si>
  <si>
    <t>NRSWA - Unit 14 / S5 - Monitoring reinstatement in bituminous materials</t>
  </si>
  <si>
    <t>NRSWA - Unit 15 / S6 - Monitoring reinstatement of concrete slabs</t>
  </si>
  <si>
    <t>NRSWA - Unit 2 / O1 - Signing, lighting and guarding</t>
  </si>
  <si>
    <t>NRSWA - Unit 3 / O2 - Excavation in the highway/road</t>
  </si>
  <si>
    <t>NRSWA - Unit 4 / O3 - Reinstatement and compaction of backfill materials</t>
  </si>
  <si>
    <t>NRSWA - Unit 5 / O4 - Reinstatement of sub-base and base in non-bituminous materials</t>
  </si>
  <si>
    <t>NRSWA - Unit 6 / O5 - Reinstatement in cold-lay bituminous materials</t>
  </si>
  <si>
    <t>NRSWA - Unit 7 / O6 - Reinstatement in hot-lay bituminous materials</t>
  </si>
  <si>
    <t>NRSWA - Unit 8 / O7 - Reinstatement of concrete slabs</t>
  </si>
  <si>
    <t>NRSWA - Unit 9 / O8 - Reinstatement of modular surfaces and concrete footways</t>
  </si>
  <si>
    <t>Plant and vehicle marshaller (experienced)</t>
  </si>
  <si>
    <t>Plant and vehicle marshaller (novice)</t>
  </si>
  <si>
    <t>Ride on roller (experienced)</t>
  </si>
  <si>
    <t>Ride on roller (novice)</t>
  </si>
  <si>
    <t>Slinger/signaller: all types, all duties (experienced)</t>
  </si>
  <si>
    <t>Slinger/signaller: all types, all duties (novice)</t>
  </si>
  <si>
    <t>Supervision of concrete pumping operations - refresher</t>
  </si>
  <si>
    <t>Telescopic handler: all sizes excluding 360 slew (experienced)</t>
  </si>
  <si>
    <t>Telescopic handler: all sizes excluding 360 slew (novice)</t>
  </si>
  <si>
    <t>GET3380</t>
  </si>
  <si>
    <t>GET3375</t>
  </si>
  <si>
    <t>GET3376</t>
  </si>
  <si>
    <t>GET3295</t>
  </si>
  <si>
    <t>GET3294</t>
  </si>
  <si>
    <t>GET3359</t>
  </si>
  <si>
    <t>GET3287</t>
  </si>
  <si>
    <t>GET3286</t>
  </si>
  <si>
    <t>GET3281</t>
  </si>
  <si>
    <t>GET3280</t>
  </si>
  <si>
    <t>GET3293</t>
  </si>
  <si>
    <t>GET3292</t>
  </si>
  <si>
    <t>GET2358</t>
  </si>
  <si>
    <t>GET3361</t>
  </si>
  <si>
    <t>GET3369</t>
  </si>
  <si>
    <t>GET3370</t>
  </si>
  <si>
    <t>GET3371</t>
  </si>
  <si>
    <t>GET3372</t>
  </si>
  <si>
    <t>GET3373</t>
  </si>
  <si>
    <t>GET3374</t>
  </si>
  <si>
    <t>GET3362</t>
  </si>
  <si>
    <t>GET3363</t>
  </si>
  <si>
    <t>GET3364</t>
  </si>
  <si>
    <t>GET3365</t>
  </si>
  <si>
    <t>GET3366</t>
  </si>
  <si>
    <t>GET3367</t>
  </si>
  <si>
    <t>GET3368</t>
  </si>
  <si>
    <t>GET3289</t>
  </si>
  <si>
    <t>GET3288</t>
  </si>
  <si>
    <t>GET3355</t>
  </si>
  <si>
    <t>GET3356</t>
  </si>
  <si>
    <t>GET3354</t>
  </si>
  <si>
    <t>GET3353</t>
  </si>
  <si>
    <t>GET3357</t>
  </si>
  <si>
    <t>GET3283</t>
  </si>
  <si>
    <t>GET3282</t>
  </si>
  <si>
    <t>GET3285</t>
  </si>
  <si>
    <t>GET3284</t>
  </si>
  <si>
    <t>GET3377</t>
  </si>
  <si>
    <t>GET3291</t>
  </si>
  <si>
    <t>GET3290</t>
  </si>
  <si>
    <t>GET3360</t>
  </si>
  <si>
    <t>Qualification Name &amp; Level
(only in NVQ, HNC, HND etc)</t>
  </si>
  <si>
    <t>Concrete Structures and Groundworks - Temporary Works Coordinator</t>
  </si>
  <si>
    <t>Thin Film Intumescent Application</t>
  </si>
  <si>
    <t>Harness Awareness (HA)</t>
  </si>
  <si>
    <t>Harness Inspector (HI)</t>
  </si>
  <si>
    <t>£300 (Plant tier 2 experienced)</t>
  </si>
  <si>
    <t>£470 (Plant tier 3 experienced)</t>
  </si>
  <si>
    <t>£880 (Plant tier 3 novice)</t>
  </si>
  <si>
    <t>£630 (Plant tier 2 novice)</t>
  </si>
  <si>
    <t>£250 (Plant tier 1 experienced)</t>
  </si>
  <si>
    <t>£550 (Plant tier 1 novice)</t>
  </si>
  <si>
    <t>Setting up for asbestos removal</t>
  </si>
  <si>
    <t>Concrete polishing - refresher</t>
  </si>
  <si>
    <t>Health and safety in construction site management - refresher</t>
  </si>
  <si>
    <t>Health and safety in construction site supervision - refresher</t>
  </si>
  <si>
    <t>Repair Heritage Roof Slates and Tiles</t>
  </si>
  <si>
    <t>Inspect and complete user maintenance on plant and machinery</t>
  </si>
  <si>
    <t>Construction (common)</t>
  </si>
  <si>
    <t>Heritage (brickwork)</t>
  </si>
  <si>
    <t>Heritage (common)</t>
  </si>
  <si>
    <t>Heritage (plastering)</t>
  </si>
  <si>
    <t>Heritage (roofing)</t>
  </si>
  <si>
    <t>Heritage (stonemasonry)</t>
  </si>
  <si>
    <t>Heritage (woodwork)</t>
  </si>
  <si>
    <t>Roofing (bituminous)</t>
  </si>
  <si>
    <t>Roofing (common)</t>
  </si>
  <si>
    <t>Roofing (slating and tiling)</t>
  </si>
  <si>
    <t>GET3386</t>
  </si>
  <si>
    <t>GET3098</t>
  </si>
  <si>
    <t>GET3100</t>
  </si>
  <si>
    <t>GET1945</t>
  </si>
  <si>
    <t>GET1666</t>
  </si>
  <si>
    <t>GET1196</t>
  </si>
  <si>
    <t>GET2940</t>
  </si>
  <si>
    <t>GET2941</t>
  </si>
  <si>
    <t>GET2938</t>
  </si>
  <si>
    <t>GET2939</t>
  </si>
  <si>
    <t>GET3297</t>
  </si>
  <si>
    <t>GET3032</t>
  </si>
  <si>
    <t>GET3033</t>
  </si>
  <si>
    <t>GET3035</t>
  </si>
  <si>
    <t>GET3036</t>
  </si>
  <si>
    <t>GET3086</t>
  </si>
  <si>
    <t>GET3085</t>
  </si>
  <si>
    <t>GET0512</t>
  </si>
  <si>
    <t>GET3296</t>
  </si>
  <si>
    <t>GET2092</t>
  </si>
  <si>
    <t>GET2137</t>
  </si>
  <si>
    <t>GET3346</t>
  </si>
  <si>
    <t>GET3381</t>
  </si>
  <si>
    <t>GET3382</t>
  </si>
  <si>
    <t>GET3015</t>
  </si>
  <si>
    <t>GET0200</t>
  </si>
  <si>
    <t>GET3298</t>
  </si>
  <si>
    <t>GET3299</t>
  </si>
  <si>
    <t>GET2168</t>
  </si>
  <si>
    <t>GET3273</t>
  </si>
  <si>
    <t>GET3258</t>
  </si>
  <si>
    <t>GET2555</t>
  </si>
  <si>
    <t>GET2563</t>
  </si>
  <si>
    <t>GET2567</t>
  </si>
  <si>
    <t>GET2771</t>
  </si>
  <si>
    <t>GET3207</t>
  </si>
  <si>
    <t>GET3208</t>
  </si>
  <si>
    <t>GET3209</t>
  </si>
  <si>
    <t>GET3210</t>
  </si>
  <si>
    <t>GET3326</t>
  </si>
  <si>
    <t>GET3327</t>
  </si>
  <si>
    <t>GET3387</t>
  </si>
  <si>
    <t>GET2043</t>
  </si>
  <si>
    <t>GET0705</t>
  </si>
  <si>
    <t>GET0706</t>
  </si>
  <si>
    <t>GET1492</t>
  </si>
  <si>
    <t>GET1505</t>
  </si>
  <si>
    <t>GET2149</t>
  </si>
  <si>
    <t>GET3162</t>
  </si>
  <si>
    <t>GET2666</t>
  </si>
  <si>
    <t>GET2664</t>
  </si>
  <si>
    <t>GET2667</t>
  </si>
  <si>
    <t>GET2665</t>
  </si>
  <si>
    <t>GET2729</t>
  </si>
  <si>
    <t>GET3182</t>
  </si>
  <si>
    <t>GET1129</t>
  </si>
  <si>
    <t>GET1942</t>
  </si>
  <si>
    <t>GET1415</t>
  </si>
  <si>
    <t>GET1414</t>
  </si>
  <si>
    <t>GET3041</t>
  </si>
  <si>
    <t>GET2061</t>
  </si>
  <si>
    <t>GET3217</t>
  </si>
  <si>
    <t>GET1821</t>
  </si>
  <si>
    <t>GET1822</t>
  </si>
  <si>
    <t>GET3306</t>
  </si>
  <si>
    <t>GET3308</t>
  </si>
  <si>
    <t>GET1778</t>
  </si>
  <si>
    <t>GET2355</t>
  </si>
  <si>
    <t>GET2607</t>
  </si>
  <si>
    <t>GET2618</t>
  </si>
  <si>
    <t>GET2654</t>
  </si>
  <si>
    <t>GET0237</t>
  </si>
  <si>
    <t>GET2724</t>
  </si>
  <si>
    <t>GET2716</t>
  </si>
  <si>
    <t>GET3092</t>
  </si>
  <si>
    <t>GET1688</t>
  </si>
  <si>
    <t>GET1331</t>
  </si>
  <si>
    <t>GET3383</t>
  </si>
  <si>
    <t>GET3385</t>
  </si>
  <si>
    <t>- (must be delivered by approved provider)</t>
  </si>
  <si>
    <t xml:space="preserve"> - SSP</t>
  </si>
  <si>
    <t>Scaffolding Inspection Training Scheme (BSITS)</t>
  </si>
  <si>
    <t>Vehicle Restraint Systems in Construction Training</t>
  </si>
  <si>
    <t>Health and Safety for Construction Directors - SSP</t>
  </si>
  <si>
    <t>Health and Safety in Construction Site Management - SSP</t>
  </si>
  <si>
    <t>Health and Safety in Construction Site Supervision - SSP</t>
  </si>
  <si>
    <t>Estimating for Construction</t>
  </si>
  <si>
    <t>Drainage and Stormwater Management in Construction</t>
  </si>
  <si>
    <t>Lime Plastering Introduction</t>
  </si>
  <si>
    <t>Party Wall Surveying</t>
  </si>
  <si>
    <t>Vehicle Shunting (PUWER) Training</t>
  </si>
  <si>
    <t>Slurry Micro Surfacing Operator</t>
  </si>
  <si>
    <t>Temporary Suspended Access Cradle Operator</t>
  </si>
  <si>
    <t>Asbestos licensed scaffolding operative</t>
  </si>
  <si>
    <t>Asbestos Surveying and Sampling Strategies</t>
  </si>
  <si>
    <t>Asbestos Awareness</t>
  </si>
  <si>
    <t>Exothermic Welding in Construction</t>
  </si>
  <si>
    <t>Safe Earth Testing in Construction</t>
  </si>
  <si>
    <t>Formwork Introduction</t>
  </si>
  <si>
    <t>Cantilevered Crane Loading Platforms</t>
  </si>
  <si>
    <t>Concrete Pump Operator Training</t>
  </si>
  <si>
    <t>Concrete Pump Supervisor Training</t>
  </si>
  <si>
    <t>Falsework Systems Installation, Use and Removal</t>
  </si>
  <si>
    <t>Concrete Testing to BSEN206-1</t>
  </si>
  <si>
    <t>Lead Sheet Welding Basic</t>
  </si>
  <si>
    <t>British Gypsum Site Managers Certificate</t>
  </si>
  <si>
    <t>Ceiling Fixing Installation</t>
  </si>
  <si>
    <t>Metal Roofing Design Introduction</t>
  </si>
  <si>
    <t>Operation and Maintenance Manuals for Roofing Systems</t>
  </si>
  <si>
    <t>CCDO Advance Demolition Operative Safety Awareness Refresher</t>
  </si>
  <si>
    <t>Roofing and Cladding Systems Installation</t>
  </si>
  <si>
    <t>Fire Safety, Fire Marshal for Built-up Felt Roofing Operatives</t>
  </si>
  <si>
    <t>Composite Panel Lifting and Manipulating Equipment Operation</t>
  </si>
  <si>
    <t>Installation of Rooflights to all Roofs</t>
  </si>
  <si>
    <t>Entrance Matting and MatWell Framing Installation</t>
  </si>
  <si>
    <t>Controller of Site Safety (with OLP)</t>
  </si>
  <si>
    <t>Controller of Site Safety (with OLP and CRP)</t>
  </si>
  <si>
    <t>Engineering Supervisor (Initial)</t>
  </si>
  <si>
    <t>Rail Drill Operation</t>
  </si>
  <si>
    <t>Hand Trolley Operation</t>
  </si>
  <si>
    <t>On Track Plant Operator Introduction</t>
  </si>
  <si>
    <t>On Track Plant Operator Advanced</t>
  </si>
  <si>
    <t>Road Rail Vehicle Introduction</t>
  </si>
  <si>
    <t>Hot Work Passport</t>
  </si>
  <si>
    <t>Wacker Operation</t>
  </si>
  <si>
    <t>Remote Controlled Wacker Operation</t>
  </si>
  <si>
    <t>Environmental and Hazardous Waste Introduction</t>
  </si>
  <si>
    <t>Demolition Skid Steer</t>
  </si>
  <si>
    <t>Bricks and Brickmaking</t>
  </si>
  <si>
    <t>Historic Brickwork Failures and Remedial Actions</t>
  </si>
  <si>
    <t>Lime and Lime-based Mortars</t>
  </si>
  <si>
    <t>Replacing Heritage Roof Coverings</t>
  </si>
  <si>
    <t>Conservation Principles, Statutory Consent and Controls</t>
  </si>
  <si>
    <t>Interior and Exterior Work Materials, Selecting and Mixing</t>
  </si>
  <si>
    <t>Design and Drawing for Structural Timber Frames</t>
  </si>
  <si>
    <t>Setting Out and Fixing Systems</t>
  </si>
  <si>
    <t>Fixing Techniques</t>
  </si>
  <si>
    <t>Construction Safe Working Practices Introduction</t>
  </si>
  <si>
    <t>Controller of Site Safety (Recertification)</t>
  </si>
  <si>
    <t>Individual Working Alone</t>
  </si>
  <si>
    <t>Agricultural Tractor Training</t>
  </si>
  <si>
    <t>Appointed Person (Lifting Operations) Training</t>
  </si>
  <si>
    <t>Compact Crane: Static Stabilisers Training</t>
  </si>
  <si>
    <t>Compact Crane: Mobile Industrial Training</t>
  </si>
  <si>
    <t>Compact Crane: Luffing Static Duties Training</t>
  </si>
  <si>
    <t>Compact Crane: 360 Pick and Carry Training</t>
  </si>
  <si>
    <t>Concrete Pump Trailer Mounted Training</t>
  </si>
  <si>
    <t>Concrete Pump Truck Mounted Boom Training</t>
  </si>
  <si>
    <t>Conveying Pump: Pneumatic All Types Training</t>
  </si>
  <si>
    <t>Conveying Pump: Worm Piston (Up To 50Mm Outlet) Without Mixer Training</t>
  </si>
  <si>
    <t>Conveying Pump: Worm Piston (Up To 50Mm Outlet) With Mixer Training</t>
  </si>
  <si>
    <t>Crane/Lifting Operations Supervisor Training</t>
  </si>
  <si>
    <t>Crawler Crane: Over 10 Tonnes Training</t>
  </si>
  <si>
    <t>Crawler: Tractor/Dozer Training</t>
  </si>
  <si>
    <t>Crusher Training</t>
  </si>
  <si>
    <t>Demolition Operations: Skid Steer Tool Carrier, Extracting Training</t>
  </si>
  <si>
    <t>Demolition Operations: Skid Steer Tool Carrier, Demolishing Training</t>
  </si>
  <si>
    <t>Demolition Plant: Materials Processing Training</t>
  </si>
  <si>
    <t>Demolition Plant: Up To 10 Tonnes Training</t>
  </si>
  <si>
    <t>Demolition Plant: Demolishing Up To 15 Meters Training</t>
  </si>
  <si>
    <t>Demolition Plant: Demolishing Up To 30 Meters Training</t>
  </si>
  <si>
    <t>Demolition Plant: Demolishing All Heights Training</t>
  </si>
  <si>
    <t>Demolition Plant: Lifting Operations Training</t>
  </si>
  <si>
    <t>Demolition Plant: Pedestrian Operated, 180 Slew Training</t>
  </si>
  <si>
    <t>Demolition Plant: Pedestrian Operated, All Types Training</t>
  </si>
  <si>
    <t>Dragline Training</t>
  </si>
  <si>
    <t>Dump Truck: Articulated Chassis, Up To 15 Tonnes Training</t>
  </si>
  <si>
    <t>Dump Truck: Rigid Chassis, Up To 15 Tonnes Training</t>
  </si>
  <si>
    <t>Dump Truck: Rigid Chassis, Up To 50 Tonnes Training</t>
  </si>
  <si>
    <t>Dump Truck: Rigid Chassis, All Sizes (Wheeled) Training</t>
  </si>
  <si>
    <t>Dump Truck: Rigid Chassis, All Sizes (Tracked) Training</t>
  </si>
  <si>
    <t>Excavator 180 Below 5 Tonnes Training</t>
  </si>
  <si>
    <t>Excavator 180 Above 5 Tonnes Training</t>
  </si>
  <si>
    <t>Excavator 360 Below 10 Tonnes: Tracked Training</t>
  </si>
  <si>
    <t>Excavator 360 Below 10 Tonnes: Wheeled Training</t>
  </si>
  <si>
    <t>Excavator 360 Below 10 Tonnes: Lifting Operations Training</t>
  </si>
  <si>
    <t>Excavator 360 Above 10 Tonnes: Wheeled Training</t>
  </si>
  <si>
    <t>Excavator 360 Above 10 Tonnes: Lifting Operations Training</t>
  </si>
  <si>
    <t>Forklift Side Loader Training</t>
  </si>
  <si>
    <t>Forward Tipping Dumper: Tracked Training</t>
  </si>
  <si>
    <t>Grader Training</t>
  </si>
  <si>
    <t>Hoist: Rack and Pinion Goods Training</t>
  </si>
  <si>
    <t>Hoist: Passenger/Goods Combined Training</t>
  </si>
  <si>
    <t>Hoist: Rope Operated Goods Training</t>
  </si>
  <si>
    <t>Hoist: Transport Platform Training</t>
  </si>
  <si>
    <t>Loader Compressor Training</t>
  </si>
  <si>
    <t>Loader/Securer: Non STGO Training</t>
  </si>
  <si>
    <t>Loader/Securer: Non STGO, Non LGV Training</t>
  </si>
  <si>
    <t>Loader/Securer: Non STGO, LGV Training</t>
  </si>
  <si>
    <t>Loader/Securer: STGO Training</t>
  </si>
  <si>
    <t>Lorry Loader: Hook Training</t>
  </si>
  <si>
    <t>Lorry Loader: Clamshell Bucket Training</t>
  </si>
  <si>
    <t>Lorry Loader: Hydraulic Clamp Training</t>
  </si>
  <si>
    <t>Mobile Crane: Blocked Duties Training</t>
  </si>
  <si>
    <t>Mobile Crane: Pick and Carry Duties Only Training</t>
  </si>
  <si>
    <t>Mobile Crane: All Duties Training</t>
  </si>
  <si>
    <t>Mobile Elevating Work Platform: Boom: Vehicle Mounted Training</t>
  </si>
  <si>
    <t>Mobile Elevating Work Platform: Boom: Self-Propelled Training</t>
  </si>
  <si>
    <t>Mobile Elevating Work Platform: Mast Climber Training</t>
  </si>
  <si>
    <t>Mobile Elevating Work Platform: Scissor Training</t>
  </si>
  <si>
    <t>Motorised Scraper Training</t>
  </si>
  <si>
    <t>Overhead Travelling Crane: Remote Operated Control Training</t>
  </si>
  <si>
    <t>Overhead Travelling Crane: Fixed Cab Control Training</t>
  </si>
  <si>
    <t>Piling Rig Attendant Training</t>
  </si>
  <si>
    <t>Piling Rig: Bored Below 20 Tonnes Training</t>
  </si>
  <si>
    <t>Piling Rig: Bored Above 20 Tonnes Training</t>
  </si>
  <si>
    <t>Piling Rig: Driven Below 20 Tonnes Training</t>
  </si>
  <si>
    <t>Piling Rig: Driven Above 20 Tonnes Training</t>
  </si>
  <si>
    <t>Piling Rig: Tripod Training</t>
  </si>
  <si>
    <t>Plant Driving: Tracked Boom Equipment Up To 10 Tonnes, Non Operational Only Training</t>
  </si>
  <si>
    <t>Plant Driving: Tracked Boom Equipment Up To 10 Tonnes, Loading and Unloading Training</t>
  </si>
  <si>
    <t>Plant Driving: Tracked Boom Equipment Up To 50 Tonnes, Non Operational Only Training</t>
  </si>
  <si>
    <t>Plant Driving: Tracked Boom Equipment Up To 50 Tonnes, Loading and Unloading Training</t>
  </si>
  <si>
    <t>Plant Driving: Tracked Boom Equipment All Sizes, Non Operational Only Training</t>
  </si>
  <si>
    <t>Plant Driving: Tracked Boom Equipment All Sizes, Loading and Unloading Training</t>
  </si>
  <si>
    <t>Plant Driving: Tracked (Blade/Shovel) Up To 20 Tonnes, Non-Operational Only Training</t>
  </si>
  <si>
    <t>Plant Driving: Tracked (Blade/Shovel) Up To 20 Tonnes, Loading and Unloading Training</t>
  </si>
  <si>
    <t>Plant Driving: Tracked (Blade/Shovel) All Sizes, Non-Operational Only Training</t>
  </si>
  <si>
    <t>Plant Driving: Tracked (Blade/Shovel) All Sizes, Loading and Unloading Training</t>
  </si>
  <si>
    <t>Plant Driving: Wheeled Articulated Chassis Up To 15 Tonnes, Non-Operational Only Training</t>
  </si>
  <si>
    <t>Plant Driving: Wheeled Articulated Chassis Up To 15 Tonnes, Loading and Unloading Training</t>
  </si>
  <si>
    <t>Plant Driving: Wheeled Articulated Chassis All Sizes, Non-Operational Only Training</t>
  </si>
  <si>
    <t>Plant Driving: Wheeled Articulated Chassis All Sizes, Loading and Unloading Training</t>
  </si>
  <si>
    <t>Plant Driving: Wheeled Rigid Chassis Up To 15 Tonnes, Non-Operational Only Training</t>
  </si>
  <si>
    <t>Plant Driving: Wheeled Rigid Chassis Up To 15 Tonnes, Loading and Unloading Training</t>
  </si>
  <si>
    <t>Plant Driving: Wheeled Rigid Chassis All Sizes, Non-Operational Only Training</t>
  </si>
  <si>
    <t>Plant Driving: Wheeled Rigid Chassis All Sizes, Loading and Unloading Training</t>
  </si>
  <si>
    <t>Plant Driving: Non-Operational Ride On Roller Training</t>
  </si>
  <si>
    <t>Plant Driving: Loading and Unloading Ride On Roller Training</t>
  </si>
  <si>
    <t>Reach Truck Training</t>
  </si>
  <si>
    <t>Rough Terrain Masted Forklift Training</t>
  </si>
  <si>
    <t>Screener Training</t>
  </si>
  <si>
    <t>Skid Steer Loader Training</t>
  </si>
  <si>
    <t>Skip Handler Training</t>
  </si>
  <si>
    <t>Slinger/Signaller: All Types, Static Duties Training</t>
  </si>
  <si>
    <t>Slinger/Signaller: Knuckle Boom, Static Duties Only Training</t>
  </si>
  <si>
    <t>Slinger/Signaller: Excavator Only Training</t>
  </si>
  <si>
    <t>Slinger/Signaller: Lift Truck Only Training</t>
  </si>
  <si>
    <t>Soil/Landfill Compactor Training</t>
  </si>
  <si>
    <t>Soil Stabiliser: Self Propelled Training</t>
  </si>
  <si>
    <t>Soil Stabiliser: Towed Training</t>
  </si>
  <si>
    <t>Soil Stabiliser: Spreader Self-Propelled Training</t>
  </si>
  <si>
    <t>Static Concrete Placing Boom: Up To 13 Meters Training</t>
  </si>
  <si>
    <t>Static Concrete Placing Boom: All Sizes Training</t>
  </si>
  <si>
    <t>Telescopic Handler: Industrial Telescope Training</t>
  </si>
  <si>
    <t>Telescopic Handler: Up To 9 Meters Training</t>
  </si>
  <si>
    <t>Telescopic Handler: All Sizes Including 360 Slew Training</t>
  </si>
  <si>
    <t>Telescopic Handler: Suspended Loads (Non-Rough Terrain) Training</t>
  </si>
  <si>
    <t>Tower Crane: Trolley Jib, Cab Controlled Training</t>
  </si>
  <si>
    <t>Tower Crane: Luffing Jib, Cab Controlled Training</t>
  </si>
  <si>
    <t>Tower Crane: Trolley Jib, Remote Training</t>
  </si>
  <si>
    <t>Tracked Loading Shovel Training</t>
  </si>
  <si>
    <t>Trencher Training</t>
  </si>
  <si>
    <t>Tunnelling Locomotive: Electric Up To 10 Tonnes Training</t>
  </si>
  <si>
    <t>Tunnelling Locomotive: Electric All Sizes Training</t>
  </si>
  <si>
    <t>Tunnelling Locomotive: Diesel Up To 10 Tonnes Training</t>
  </si>
  <si>
    <t>Tunnelling Locomotive: Diesel All Sizes Training</t>
  </si>
  <si>
    <t>Tunnelling Locomotive: Tandem Training</t>
  </si>
  <si>
    <t>Vacuum Excavator: Trailer, Manual Arm Training</t>
  </si>
  <si>
    <t>Vacuum Excavator: Trailer, Semi-Powered Arm Training</t>
  </si>
  <si>
    <t>Vacuum Excavator: Non LGV, Manual Arm Training</t>
  </si>
  <si>
    <t>Vacuum Excavator: Non LGV, Semi-Powered Arm Training</t>
  </si>
  <si>
    <t>Vacuum Excavator: Semi-Powered Arm Training</t>
  </si>
  <si>
    <t>Vacuum Excavator: Fully Powered Arm Training</t>
  </si>
  <si>
    <t>Wheeled Loading Shovel Training</t>
  </si>
  <si>
    <t>Assembly Practical Advanced</t>
  </si>
  <si>
    <t>Cladding Practical</t>
  </si>
  <si>
    <t>Basic Trowel Skills</t>
  </si>
  <si>
    <t>Slurry Microsurfacing Introduction</t>
  </si>
  <si>
    <t>Theory and Practice of Surface Dressing Introduction</t>
  </si>
  <si>
    <t>Identification of Materials</t>
  </si>
  <si>
    <t>Defect recognition; cause and effect for heritage stonemasonry</t>
  </si>
  <si>
    <t>Conservation Law</t>
  </si>
  <si>
    <t>Conservation and Restoration of Stonemasonry</t>
  </si>
  <si>
    <t>Setting out and Erecting Complex Stonemasonry Structures</t>
  </si>
  <si>
    <t>Dismantling and Removing Work Area Protection</t>
  </si>
  <si>
    <t>Fire Science for the Construction Industry</t>
  </si>
  <si>
    <t>Fire Protection to the Structural Frame of Buildings</t>
  </si>
  <si>
    <t>Fire Resistant Doors, Industrial Shutters and Associated Hardware</t>
  </si>
  <si>
    <t>Fire Resistant Walls, Floors and Ceilings</t>
  </si>
  <si>
    <t>Compressed-Air Tools in Construction</t>
  </si>
  <si>
    <t>BIM Technical/Software Training</t>
  </si>
  <si>
    <t>Road Sweeper/Suction Unit Operator</t>
  </si>
  <si>
    <t>Demolition Plant Simulator Foundation Training</t>
  </si>
  <si>
    <t>MEWP Operator</t>
  </si>
  <si>
    <t>MEWP Loading and Unloading</t>
  </si>
  <si>
    <t>Ladders and Stepladders for Managers</t>
  </si>
  <si>
    <t>Ladders and Stepladders for Instructors</t>
  </si>
  <si>
    <t>Towers for Users</t>
  </si>
  <si>
    <t>Low-Level Towers for Users</t>
  </si>
  <si>
    <t>Combined Towers and Low-Level for Users</t>
  </si>
  <si>
    <t>Towers on Stairways for Users</t>
  </si>
  <si>
    <t>Linked Towers for Users</t>
  </si>
  <si>
    <t>Towers with Bridges for Users</t>
  </si>
  <si>
    <t>Large Deck Towers for Users</t>
  </si>
  <si>
    <t>Towers for Managers</t>
  </si>
  <si>
    <t>Towers for Instructors</t>
  </si>
  <si>
    <t>Plant Testing and Inspection</t>
  </si>
  <si>
    <t>NHSS 12C Operative</t>
  </si>
  <si>
    <t>NHSS 10B Foundation</t>
  </si>
  <si>
    <t>Highway Inspection Technical</t>
  </si>
  <si>
    <t>Highway Inspection Legal</t>
  </si>
  <si>
    <t>VRS Foundation</t>
  </si>
  <si>
    <t>VRS Installer</t>
  </si>
  <si>
    <t>Highway Safety Inspection</t>
  </si>
  <si>
    <t>Highway Safety Inspection Refresher</t>
  </si>
  <si>
    <t>Understanding Road Construction</t>
  </si>
  <si>
    <t>Asphalt Paver Basic Service Engineer (Wheeled or Tracked)</t>
  </si>
  <si>
    <t>Asphalt Paver Advanced Service Engineer (Wheeled or Tracked)</t>
  </si>
  <si>
    <t>Trailer Mounted Diamond Drilling Rigs</t>
  </si>
  <si>
    <t>Hand Held Diamond Drilling</t>
  </si>
  <si>
    <t>Percussive Drilling</t>
  </si>
  <si>
    <t>Push-a-long Floor Saw</t>
  </si>
  <si>
    <t>Producing Internal Solid Finishes</t>
  </si>
  <si>
    <t>Producing External Render Finishes</t>
  </si>
  <si>
    <t>Applying Plasters to Complex Internal Surfaces</t>
  </si>
  <si>
    <t>Producing Specialist Plastering Finishes</t>
  </si>
  <si>
    <t>Applying Projection Plaster and Maintaining Equipment</t>
  </si>
  <si>
    <t>Rig Based Diamond Drilling</t>
  </si>
  <si>
    <t>DSA 1 day Health and Safety Awareness</t>
  </si>
  <si>
    <t>Spray Injection Patching</t>
  </si>
  <si>
    <t>Geosynthetics and Steel Meshes</t>
  </si>
  <si>
    <t>Triple Bar - Nuclear New Build Sites (e-learning)</t>
  </si>
  <si>
    <t>Rainscreen Cladding Installation</t>
  </si>
  <si>
    <t>BIM Management</t>
  </si>
  <si>
    <t>Tunnel Survey Course</t>
  </si>
  <si>
    <t>Short Term Planning</t>
  </si>
  <si>
    <t>Management of Scaffolding for Construction Contractors</t>
  </si>
  <si>
    <t>Waste Awareness</t>
  </si>
  <si>
    <t>Anchors for Steeplejacks</t>
  </si>
  <si>
    <t>Working at Height for Lightning Conductor Engineers</t>
  </si>
  <si>
    <t>Maintenance of Plant Engines 1 Day</t>
  </si>
  <si>
    <t>Maintenance of Plant Engines 2 Days</t>
  </si>
  <si>
    <t>Maintenance of Plant Engines 4 Days</t>
  </si>
  <si>
    <t>Plant Maintenance 1 Day Introduction</t>
  </si>
  <si>
    <t>Plant Maintenance 1 Day Intermediate</t>
  </si>
  <si>
    <t>Plant Maintenance 1 Day Advanced</t>
  </si>
  <si>
    <t>Plant Maintenance 2 Day Introduction</t>
  </si>
  <si>
    <t>Plant Maintenance 2 Day Intermediate</t>
  </si>
  <si>
    <t>Plant Maintenance 2 Day Advanced</t>
  </si>
  <si>
    <t>Plant Maintenance 3 Day Introduction</t>
  </si>
  <si>
    <t>Plant Maintenance 3 Day Intermediate</t>
  </si>
  <si>
    <t>Plant Maintenance 3 Day Advanced</t>
  </si>
  <si>
    <t>Plant Maintenance 4 Day Introduction</t>
  </si>
  <si>
    <t>Plant Maintenance 4 Day Intermediate</t>
  </si>
  <si>
    <t>Plant Maintenance 4 Day Advanced</t>
  </si>
  <si>
    <t>Small Tools and Small Plant for Rail</t>
  </si>
  <si>
    <t>Using Constant Tension Variable Speed Winch</t>
  </si>
  <si>
    <t>Commercial Management of Construction Contracts</t>
  </si>
  <si>
    <t>Managing the Cladding Package</t>
  </si>
  <si>
    <t>Tiling to calcium sulphate (anhydrite) screeds</t>
  </si>
  <si>
    <t>Application details of single ply roofing</t>
  </si>
  <si>
    <t>Sills, copings, capping's and junctions</t>
  </si>
  <si>
    <t>Car parks, products and applications</t>
  </si>
  <si>
    <t>Poly methyl methacrylate's</t>
  </si>
  <si>
    <t>Roof lights, maintenance and waterproofing</t>
  </si>
  <si>
    <t>Temporary works co-ordinator in the piling industry</t>
  </si>
  <si>
    <t>Defect prevention – foundations</t>
  </si>
  <si>
    <t>Defect prevention – finishes</t>
  </si>
  <si>
    <t>Defect prevention – substructure</t>
  </si>
  <si>
    <t>Defect prevention – roofs</t>
  </si>
  <si>
    <t>Built-up Walls Construction and Specification</t>
  </si>
  <si>
    <t>Green roofs incorporated onto new and existing liquid roofing systems</t>
  </si>
  <si>
    <t>Defect prevention – superstructure</t>
  </si>
  <si>
    <t>Defect prevention – external works</t>
  </si>
  <si>
    <t>Managing Lifting Operations</t>
  </si>
  <si>
    <t>Introduction to Hydraulics</t>
  </si>
  <si>
    <t>The design and selection of correct systems (acoustic/fire/loading and penetrations)</t>
  </si>
  <si>
    <t>The introduction to identifying laying grid suspended ceiling systems</t>
  </si>
  <si>
    <t>The repairs and alterations of laying grid system and various types of ceiling tiles</t>
  </si>
  <si>
    <t>Concrete strength assessment (cores and indirect methods)</t>
  </si>
  <si>
    <t>Tool hire product awareness training - engineering, access, small construction plant</t>
  </si>
  <si>
    <t>Tool hire product awareness training – Mobile Elevated Work Platforms (MEWPS) and mobile towers</t>
  </si>
  <si>
    <t>Tool Hire Product Awareness Training (THPAT) - cleaning and surface preparation equipment</t>
  </si>
  <si>
    <t>Airless spray paint machine</t>
  </si>
  <si>
    <t>Tool hire product awareness training - concrete equipment</t>
  </si>
  <si>
    <t>Helical bar installation</t>
  </si>
  <si>
    <t>Defect prevention introduction</t>
  </si>
  <si>
    <t>Architectural Recognition</t>
  </si>
  <si>
    <t>Conservation or Restoration of Timber-based Products</t>
  </si>
  <si>
    <t>Heavy Timber Framework</t>
  </si>
  <si>
    <t>Condensation and atmospheric moisture management</t>
  </si>
  <si>
    <t>Operative Refresher Assessment Scheme (ORAS)</t>
  </si>
  <si>
    <t>Legal aspects; survey methodology and report writing for waterproofing</t>
  </si>
  <si>
    <t>Bench Joinery, Workshop and on Site</t>
  </si>
  <si>
    <t>VRS Proprietary Safety Barrier Systems</t>
  </si>
  <si>
    <t>COSHH for Road Marking Operatives</t>
  </si>
  <si>
    <t>Applying venetian polished plaster and micro cement</t>
  </si>
  <si>
    <t>Setting out structural timber frames</t>
  </si>
  <si>
    <t>Timber conservation &amp; repairing timber frames</t>
  </si>
  <si>
    <t>Retrofit for older &amp; traditional buildings</t>
  </si>
  <si>
    <t>Gas Network Pipeline Tools &amp; Equipment</t>
  </si>
  <si>
    <t>Gas Network Pipework up to 35mm Diameter</t>
  </si>
  <si>
    <t>Gas Network Pipeline (Installation of Engineering &amp; Assets Above 180mm - 355mm Diameter)</t>
  </si>
  <si>
    <t>Gas Network Pipeline (Installation of Gas Engineering &amp; Assets from 90mm up to 180mm Diameter)</t>
  </si>
  <si>
    <t>Utility Pipework Construction (Low &amp; Medium Pressure Gas Services up to 63mm)</t>
  </si>
  <si>
    <t>Construction Health, Safety &amp; Environment Gas (Gas Escapes)</t>
  </si>
  <si>
    <t>Gas Network Construction – Installation of Mains product/asset up to and including Medium Pressure</t>
  </si>
  <si>
    <t>Utility Pipework Restoration (Gas Network Components to Operational by Repair)</t>
  </si>
  <si>
    <t>SHEA Cross-country pipelines</t>
  </si>
  <si>
    <t>SHEA Core</t>
  </si>
  <si>
    <t>Power Networks - 66kv Cable Jointing</t>
  </si>
  <si>
    <t>Power Networks - Low Voltage Cut Out (remove, test, insert)</t>
  </si>
  <si>
    <t>Power Networks - Low Voltage Switching (over head lines)</t>
  </si>
  <si>
    <t>Power Networks - Steel Tower Earthing</t>
  </si>
  <si>
    <t>Power Networks - Installing Steel Tower Insulators</t>
  </si>
  <si>
    <t>Power Networks - Installation of Wood Poles &amp; Stays</t>
  </si>
  <si>
    <t>Power Networks - Wood Pole Access</t>
  </si>
  <si>
    <t>Power Networks - Wood Pole Conductor Jointing</t>
  </si>
  <si>
    <t>Power Networks - Wood Pole Conductor Stringing</t>
  </si>
  <si>
    <t>Power Networks - Wood Pole Earthing</t>
  </si>
  <si>
    <t>Power Networks - Wood Pole Install Plant / Apparatus Earthing</t>
  </si>
  <si>
    <t>Power Networks - Wood Pole Low Voltage Services</t>
  </si>
  <si>
    <t>National Water Hygiene</t>
  </si>
  <si>
    <t>Chain Sawing</t>
  </si>
  <si>
    <t>Diamond Drilling Advanced</t>
  </si>
  <si>
    <t>Diamond Tipped Segmented Blades</t>
  </si>
  <si>
    <t>Floor Sawing</t>
  </si>
  <si>
    <t>Floor Sawing Advanced</t>
  </si>
  <si>
    <t>Ring Sawing</t>
  </si>
  <si>
    <t>Track Sawing Advanced</t>
  </si>
  <si>
    <t>Wire Sawing Advanced</t>
  </si>
  <si>
    <t>NHSS 12D M7 Course for Managers and Client Officers</t>
  </si>
  <si>
    <t>Environmental supervision in construction - SSP</t>
  </si>
  <si>
    <t>Project management in construction introduction</t>
  </si>
  <si>
    <t>Estimating for Painting and Decorating (commercial and domestic)</t>
  </si>
  <si>
    <t>Introduction to paperhanging</t>
  </si>
  <si>
    <t>Hang Wallcoverings to Complex Surfaces</t>
  </si>
  <si>
    <t>Apply paint using Airless Spray Equipment</t>
  </si>
  <si>
    <t>Apply paint Using HVLP Equipment</t>
  </si>
  <si>
    <t>Tool hire product awareness training (THPAT) - submersible pumps</t>
  </si>
  <si>
    <t>Hire equipment service technician (HEST) - electrical testing of plant and hire equipment</t>
  </si>
  <si>
    <t>Hire equipment service technician (HEST) - generators and lighting towers</t>
  </si>
  <si>
    <t>Tool hire product awareness training (THPAT) for angle grinders, chop saws</t>
  </si>
  <si>
    <t>Tool and Equipment Hire Management (TEHM) – dust management essentials</t>
  </si>
  <si>
    <t>Tool and Equipment Hire Management (TEHM) – hand arm vibration essentials</t>
  </si>
  <si>
    <t>Tool and equipment hire management (TEHM) – management and leadership essentials</t>
  </si>
  <si>
    <t>Tool and Equipment Hire Management (TEHM) – noise management essentials</t>
  </si>
  <si>
    <t>Tool hire product awareness training (THPAT) - for core cutters and gas nailers</t>
  </si>
  <si>
    <t>Joinery Spraying</t>
  </si>
  <si>
    <t>Fibre Installation and Testing</t>
  </si>
  <si>
    <t>Lean Construction e-learning bundle 6+ modules</t>
  </si>
  <si>
    <t>Lean Construction Module 1: Introduction to Lean</t>
  </si>
  <si>
    <t>Lean Construction Module 2: Problem Solving and Continuous Improvement</t>
  </si>
  <si>
    <t>Lean Construction Module 3: 5S Workplace Organisation</t>
  </si>
  <si>
    <t>Lean Construction Module 4: Lean Construction and Waste</t>
  </si>
  <si>
    <t>Lean Construction Module 5: Visual Management</t>
  </si>
  <si>
    <t>Lean Construction Module 6: Standardised Work</t>
  </si>
  <si>
    <t>Lean Construction Module 7: Collaborative Planning</t>
  </si>
  <si>
    <t>Lean Construction Module 8: Value Stream Mapping</t>
  </si>
  <si>
    <t>Fit aluminium cover trims and skirtings to interior systems</t>
  </si>
  <si>
    <t>Plaster skim finishing and basic trowel skills</t>
  </si>
  <si>
    <t>Stilt safety training</t>
  </si>
  <si>
    <t>Installing fire protection encasements for steelwork with Gyplyner encasements</t>
  </si>
  <si>
    <t>Scaffolding Part 1: Tube and Fitting</t>
  </si>
  <si>
    <t>Scaffolding Part 1: System Scaffolder</t>
  </si>
  <si>
    <t>Scaffolding part 2: Tube and Fitting</t>
  </si>
  <si>
    <t>Install cavity drainage and membrane systems</t>
  </si>
  <si>
    <t>Install drains sumps and pumping ancillaries</t>
  </si>
  <si>
    <t>Strategies to eliminate error for leaders of construction organisations/projects - Trainer Training</t>
  </si>
  <si>
    <t>Gas membrane unloading, storage and preparation refresher</t>
  </si>
  <si>
    <t>Gas membranes preparing to install refresher</t>
  </si>
  <si>
    <t>Wallpapering intermediate</t>
  </si>
  <si>
    <t>Applying printed murals</t>
  </si>
  <si>
    <t>NRSWA – Operative Level - Refresher</t>
  </si>
  <si>
    <t>NRSWA – Supervisor Level - Refresher</t>
  </si>
  <si>
    <t>Specialist Plant Maintenance for Drilling and Sawing</t>
  </si>
  <si>
    <t>Twin Blade Chaser</t>
  </si>
  <si>
    <t>DSA Supervising Work Activities</t>
  </si>
  <si>
    <t>Impact Moling</t>
  </si>
  <si>
    <t>Impact Moling Refresher</t>
  </si>
  <si>
    <t>Controlling Health Risks in Construction</t>
  </si>
  <si>
    <t>Knotless Safety Net Repair</t>
  </si>
  <si>
    <t>Knotted Safety Net Repair</t>
  </si>
  <si>
    <t>Platform Decking for Managers</t>
  </si>
  <si>
    <t>Safety Net Rigger</t>
  </si>
  <si>
    <t>Safety Nets for Managers</t>
  </si>
  <si>
    <t>Soft Landing System Installation</t>
  </si>
  <si>
    <t>Soft Landing Systems for Managers</t>
  </si>
  <si>
    <t>Specialist Safety Net Rigger in Construction</t>
  </si>
  <si>
    <t>Specialist Safety Net Rigger Manager in Construction</t>
  </si>
  <si>
    <t>Stair Tower and Edge Protection for Managers</t>
  </si>
  <si>
    <t>Stair Tower Installation</t>
  </si>
  <si>
    <t>Tensioned Access Platforms for Managers</t>
  </si>
  <si>
    <t>Mast Climbing Work Platform Advanced Installer</t>
  </si>
  <si>
    <t>Mast Climbing Work Platform Demonstrator</t>
  </si>
  <si>
    <t>Mast Climbing Work Platform Installer</t>
  </si>
  <si>
    <t>Mast Climbing Work Platform Instructor</t>
  </si>
  <si>
    <t>Mast Climbing Work Platform Mobile Operator</t>
  </si>
  <si>
    <t>Mast Climbing Work Platform Operator</t>
  </si>
  <si>
    <t>Mast Climbing Work Platform Trainer</t>
  </si>
  <si>
    <t>MEWP Competent Assessed Person</t>
  </si>
  <si>
    <t>MEWP Demonstrator</t>
  </si>
  <si>
    <t>MEWP Instructor</t>
  </si>
  <si>
    <t>MEWP Operator PAL +</t>
  </si>
  <si>
    <t>MEWP Pre-Delivery Inspection</t>
  </si>
  <si>
    <t>Rope Access Technician Level 1</t>
  </si>
  <si>
    <t>Rope Access Technician Level 2</t>
  </si>
  <si>
    <t>Rope Access Technician Level 3</t>
  </si>
  <si>
    <t>Suspended Access Equipment Cradle Inspection and Test</t>
  </si>
  <si>
    <t>Suspended Access Equipment Cradle Installation</t>
  </si>
  <si>
    <t>Suspended Access Equipment Cradle User</t>
  </si>
  <si>
    <t>Asbestos Non-Licensed Operative Refresher</t>
  </si>
  <si>
    <t>Roofing Estimating</t>
  </si>
  <si>
    <t>Compiling Roof Specifications</t>
  </si>
  <si>
    <t>Glass Reinforced Polyester for Flat Roofing</t>
  </si>
  <si>
    <t>Hot Working Permits and Risks Including Insurers Requirements</t>
  </si>
  <si>
    <t>Asbestos Non-Licensed Operative</t>
  </si>
  <si>
    <t>Hand Held Diamond Drilling - Refresher</t>
  </si>
  <si>
    <t>DSA 1 day Health and Safety Awareness - Refresher</t>
  </si>
  <si>
    <t>Percussive Drilling - Refresher</t>
  </si>
  <si>
    <t>Remote controlled plant for crushing and breaking characteristics and types - Refresher</t>
  </si>
  <si>
    <t>Rig Based Diamond Drilling - Refresher</t>
  </si>
  <si>
    <t>Trailer Mounted Diamond Drilling Rigs - Refresher</t>
  </si>
  <si>
    <t>Platform Decking Installer - GSA4 - Refresher</t>
  </si>
  <si>
    <t>Safety Net Rigger - GSA1- Refresher</t>
  </si>
  <si>
    <t>Soft Landing System Installation - GSA5 - Refresher</t>
  </si>
  <si>
    <t>Stair Tower Installation - GSA3 - Refresher</t>
  </si>
  <si>
    <t>Specialist Safety Net Rigger in Construction - Refresher</t>
  </si>
  <si>
    <t>DSA Remote controlled plant for crushing and breaking - Working task - Refresher</t>
  </si>
  <si>
    <t>DSA Remote controlled plant for crushing and breaking - Shutting Down</t>
  </si>
  <si>
    <t>DSA Remote controlled plant for crushing and breaking - Shutting Down - Refresher</t>
  </si>
  <si>
    <t>DSA Remote controlled plant for crushing and breaking - Preparing for Work - Refresher</t>
  </si>
  <si>
    <t>Specifying and Selecting Resin Flooring</t>
  </si>
  <si>
    <t>Flowable Screeds</t>
  </si>
  <si>
    <t>Prepare Background Surfaces to Receive Resin Flooring</t>
  </si>
  <si>
    <t>Resin Coatings</t>
  </si>
  <si>
    <t>Resin Flooring and Equipment Introduction</t>
  </si>
  <si>
    <t>Resin Screeds and Coving</t>
  </si>
  <si>
    <t>Resin Self-smoothing Systems</t>
  </si>
  <si>
    <t>Work Practice and Project Planning for Resin Flooring</t>
  </si>
  <si>
    <t>Surface Grinding</t>
  </si>
  <si>
    <t>Surface Multi-stripping</t>
  </si>
  <si>
    <t>Surface Planing</t>
  </si>
  <si>
    <t>Surface Polishing</t>
  </si>
  <si>
    <t>Surface Preparation Introduction</t>
  </si>
  <si>
    <t>Safe Control of Operations (SCO) Core + PtW + FoA (Lite) Renewal</t>
  </si>
  <si>
    <t>Lifting and Moving Heavy Timbers</t>
  </si>
  <si>
    <t>Using and Maintaining Framing Power Tools</t>
  </si>
  <si>
    <t>Selecting, Converting and Grading Timber</t>
  </si>
  <si>
    <t>Fire &amp; smoke control dampers inspection, testing, replacement &amp; installation</t>
  </si>
  <si>
    <t>Prepare background surfaces to recieve screed flooring</t>
  </si>
  <si>
    <t>Screed flooring and equipment introduction</t>
  </si>
  <si>
    <t>Prepare background surfaces to recieve screed flooring - Refresher</t>
  </si>
  <si>
    <t>Safe use of woodworking machinery – Refresher</t>
  </si>
  <si>
    <t>Wood machine operations - boring – Refresher</t>
  </si>
  <si>
    <t>Wood machine operations - edge finishing – Refresher</t>
  </si>
  <si>
    <t>Wood machine operations - jointing – Refresher</t>
  </si>
  <si>
    <t>Wood machine operations - planing – Refresher</t>
  </si>
  <si>
    <t>Wood machine operations - profiling – Refresher</t>
  </si>
  <si>
    <t>Wood machine operations - sanding – Refresher</t>
  </si>
  <si>
    <t>Wood machine operations - sawing – Refresher</t>
  </si>
  <si>
    <t>Wood machine operations - window centre – Refresher</t>
  </si>
  <si>
    <t>Woodworking portable power tools – Refresher</t>
  </si>
  <si>
    <t>Temporary surface protection (painting and decorating)</t>
  </si>
  <si>
    <t>On track plant attachments - Hydraulic Panel &amp; Rail  Lifting Beam</t>
  </si>
  <si>
    <t>CDM 2015 for principal desginers - refresher</t>
  </si>
  <si>
    <t>CDM 2015 awareness – refresher</t>
  </si>
  <si>
    <t>Cartridge operated tools - safe use</t>
  </si>
  <si>
    <t>OTP Slinger Signaller</t>
  </si>
  <si>
    <t>Machine Controller – MEWP MC MEWP</t>
  </si>
  <si>
    <t>Introduction to marbling techniques - Refresher</t>
  </si>
  <si>
    <t>Fibrous plasterwork installation</t>
  </si>
  <si>
    <t>Hand held line removal - Refresher</t>
  </si>
  <si>
    <t>Dump truck: articulated chassis/ Rear tipping dumper: all sizes (novice)</t>
  </si>
  <si>
    <t>Ladder and Stepladder Use</t>
  </si>
  <si>
    <t>Ladder and Stepladder Inspection</t>
  </si>
  <si>
    <t>Personal Fall Protection Equipment Installation</t>
  </si>
  <si>
    <t>Personal Fall Protection Systems Installation</t>
  </si>
  <si>
    <t>Personal Fall Protection for Users</t>
  </si>
  <si>
    <t>Resin Bound Installation</t>
  </si>
  <si>
    <t>Detection of buried utilities for construction using electromagnetic location (EML) - training</t>
  </si>
  <si>
    <t>Safe use of chop saws for flooring operations</t>
  </si>
  <si>
    <t>Install Plasterboard by Direct Bond (dot &amp; dab)</t>
  </si>
  <si>
    <t>Introduction to Drylining (tacker, boarder)</t>
  </si>
  <si>
    <t>Safe System of Work Planner Initial</t>
  </si>
  <si>
    <t>Personal Track Safety (PTS)</t>
  </si>
  <si>
    <t>Controller of Site Safety (Initial)</t>
  </si>
  <si>
    <t>Safe Work Leader 1 Conversion</t>
  </si>
  <si>
    <t>Safe Work Leader 2 Conversion</t>
  </si>
  <si>
    <t>Safe Work Manager</t>
  </si>
  <si>
    <t>Track Induction</t>
  </si>
  <si>
    <t>Points Operator</t>
  </si>
  <si>
    <t>Protection Controller</t>
  </si>
  <si>
    <t>Environmental Awareness in Construction</t>
  </si>
  <si>
    <t>Relaying Heritage Roof Tiles</t>
  </si>
  <si>
    <t>Relaying Heritage Roof Slates</t>
  </si>
  <si>
    <t>Prepare Roof for Re-Slating</t>
  </si>
  <si>
    <t>Prepare Roof for Re-Tiling</t>
  </si>
  <si>
    <t>Water based finishes introduction</t>
  </si>
  <si>
    <t>Industrial Coating Supervisor</t>
  </si>
  <si>
    <t>UPVC spray painting</t>
  </si>
  <si>
    <t>Health, Safety and Environment</t>
  </si>
  <si>
    <t>Road Building and Repair</t>
  </si>
  <si>
    <t>Civil Engineering</t>
  </si>
  <si>
    <t>Insulation and Building Treatments</t>
  </si>
  <si>
    <t>Plant Short Duration Training</t>
  </si>
  <si>
    <t>Working at Height</t>
  </si>
  <si>
    <t>Roofing (Metal)</t>
  </si>
  <si>
    <t>Interior Systems</t>
  </si>
  <si>
    <t>Floor Covering</t>
  </si>
  <si>
    <t>Structural Timber Frames</t>
  </si>
  <si>
    <t>Rainscreen Cladding</t>
  </si>
  <si>
    <t>Plant Theory Testing</t>
  </si>
  <si>
    <t>Plant Practical Testing: Rate 1</t>
  </si>
  <si>
    <t>Plant Practical Testing: Rate 2</t>
  </si>
  <si>
    <t>Plant Practical Testing: Rate 3</t>
  </si>
  <si>
    <t>Cold Formed Steel Framing Systems</t>
  </si>
  <si>
    <t>External Wall Insulation</t>
  </si>
  <si>
    <t>Road Safety Marking</t>
  </si>
  <si>
    <t>Passive Fire Protection</t>
  </si>
  <si>
    <t>Plant Hire and Sales</t>
  </si>
  <si>
    <t>Drilling and Sawing</t>
  </si>
  <si>
    <t>Tunnelling Occupations</t>
  </si>
  <si>
    <t>Plant Maintenance</t>
  </si>
  <si>
    <t>Wall and Floor Tiling</t>
  </si>
  <si>
    <t>Roofing (Single Ply)</t>
  </si>
  <si>
    <t>Roofing (Liquid)</t>
  </si>
  <si>
    <t>Home Building</t>
  </si>
  <si>
    <t>Wood Occupations</t>
  </si>
  <si>
    <t>Short Duration Plant</t>
  </si>
  <si>
    <t>Oak Framing</t>
  </si>
  <si>
    <t>Joint Sealant</t>
  </si>
  <si>
    <t>Utilities - Gas</t>
  </si>
  <si>
    <t>Utilities - Multi-Utility</t>
  </si>
  <si>
    <t>Utilities - Power</t>
  </si>
  <si>
    <t>Utilities - Water</t>
  </si>
  <si>
    <t>Painting and Decorating</t>
  </si>
  <si>
    <t>Project Management</t>
  </si>
  <si>
    <t>Lean Construction</t>
  </si>
  <si>
    <t>Ground Preparation</t>
  </si>
  <si>
    <t>In-situ Flooring</t>
  </si>
  <si>
    <t>Surface Preparation</t>
  </si>
  <si>
    <t>Building Envelope</t>
  </si>
  <si>
    <t>Utilities - Excavations</t>
  </si>
  <si>
    <t>Leadership and Management</t>
  </si>
  <si>
    <t>Water Jetting</t>
  </si>
  <si>
    <t>Land Drilling</t>
  </si>
  <si>
    <t>Plant Short Duration</t>
  </si>
  <si>
    <t>Heritage Roofing</t>
  </si>
  <si>
    <t>Industrial Coating</t>
  </si>
  <si>
    <t>Health Safety and Environment</t>
  </si>
  <si>
    <t>GET0094</t>
  </si>
  <si>
    <t>GET0140</t>
  </si>
  <si>
    <t>GET0529</t>
  </si>
  <si>
    <t>GET0536</t>
  </si>
  <si>
    <t>GET1056</t>
  </si>
  <si>
    <t>GET1901</t>
  </si>
  <si>
    <t>GET2070</t>
  </si>
  <si>
    <t>GET2284</t>
  </si>
  <si>
    <t>GET2290</t>
  </si>
  <si>
    <t>GET2297</t>
  </si>
  <si>
    <t>GET2299</t>
  </si>
  <si>
    <t>GET2307</t>
  </si>
  <si>
    <t>GET2308</t>
  </si>
  <si>
    <t>GET2309</t>
  </si>
  <si>
    <t>GET2310</t>
  </si>
  <si>
    <t>GET2311</t>
  </si>
  <si>
    <t>GET2312</t>
  </si>
  <si>
    <t>GET2701</t>
  </si>
  <si>
    <t>GET2788</t>
  </si>
  <si>
    <t>GET3021</t>
  </si>
  <si>
    <t>GET3028</t>
  </si>
  <si>
    <t>Management of fire and life safety systems</t>
  </si>
  <si>
    <t>£60 (Plant theory test rate)</t>
  </si>
  <si>
    <t>£240 (Plant practical test rate 2)</t>
  </si>
  <si>
    <t>£410 (Plant practical test rate 3)</t>
  </si>
  <si>
    <t>£190 (Plant practical test rate 1)</t>
  </si>
  <si>
    <t>GET3388</t>
  </si>
  <si>
    <t>Leadership and management practice in construction - (must be delivered by approved provider)</t>
  </si>
  <si>
    <t>Delivery of site operations and logistics - (must be delivered by approved provider)</t>
  </si>
  <si>
    <t>Achieving performance through people - (must be delivered by approved provider)</t>
  </si>
  <si>
    <t>Understanding commercial awareness - (must be delivered by approved provider)</t>
  </si>
  <si>
    <t>Handling difficult situations - (must be delivered by approved provider)</t>
  </si>
  <si>
    <t>Understanding training and coaching in construction - (must be delivered by approved provider)</t>
  </si>
  <si>
    <t>Understanding organising and delegating in construction - (must be delivered by approved provider)</t>
  </si>
  <si>
    <t>Planning and monitoring work in construction - (must be delivered by approved provider)</t>
  </si>
  <si>
    <t>Solving problems and making decisions - (must be delivered by approved provider)</t>
  </si>
  <si>
    <t>Developing yourself as a team leader - (must be delivered by approved provider)</t>
  </si>
  <si>
    <t>Understanding the recruitment and selection of new staff in construction - (must be delivered by approved provider)</t>
  </si>
  <si>
    <t>Understanding the induction and onboarding of new staff in construction - (must be delivered by approved provider)</t>
  </si>
  <si>
    <t>experienced)</t>
  </si>
  <si>
    <t>novice)</t>
  </si>
  <si>
    <t>Introduction to health and safety in construction</t>
  </si>
  <si>
    <t>Substrates</t>
  </si>
  <si>
    <t>Façade Preservation</t>
  </si>
  <si>
    <t>NRSWA - Unit 16 / S7 - Monitoring reinstatement of modular surfaces and concrete footways</t>
  </si>
  <si>
    <t>Operate an overground spoil removal conveyor</t>
  </si>
  <si>
    <t>Tunnelling</t>
  </si>
  <si>
    <t>Understanding the Building Safety Act</t>
  </si>
  <si>
    <t>Confined spaces in construction high risk - refresher</t>
  </si>
  <si>
    <t>Confined spaces in construction medium risk - refresher</t>
  </si>
  <si>
    <t>Confined spaces in construction low risk - refresher</t>
  </si>
  <si>
    <t>Install internal wall insulation (IWI) - direct bond</t>
  </si>
  <si>
    <t>Install internal wall insulation (IWI) - framed systems (metal or timber)</t>
  </si>
  <si>
    <t>Install internal wall insulation (IWI) - direct bond - refresher</t>
  </si>
  <si>
    <t>Install internal wall insulation (IWI) - framed systems (metal or timber) - refresher</t>
  </si>
  <si>
    <t>Traditional basic leadwork craft</t>
  </si>
  <si>
    <t>Safety in Residential Buildings – Principal Contractor</t>
  </si>
  <si>
    <t>Firestopping of service penetration for principal contractors</t>
  </si>
  <si>
    <t>Personal track safety (PTS) Refresher</t>
  </si>
  <si>
    <t>Personal track safety (PTS) DCCR Refresher</t>
  </si>
  <si>
    <t>Safe system of work planner initial Refresher</t>
  </si>
  <si>
    <t>Suicide prevention and intervention introduction</t>
  </si>
  <si>
    <t>Suicide prevention and intervention intermediate</t>
  </si>
  <si>
    <t>GET2125</t>
  </si>
  <si>
    <t>GET3389</t>
  </si>
  <si>
    <t>GET3390</t>
  </si>
  <si>
    <t>GET3391</t>
  </si>
  <si>
    <t>GET3392</t>
  </si>
  <si>
    <t>GET3393</t>
  </si>
  <si>
    <t>GET3394</t>
  </si>
  <si>
    <t>GET3395</t>
  </si>
  <si>
    <t>GET3396</t>
  </si>
  <si>
    <t>GET3397</t>
  </si>
  <si>
    <t>GET3398</t>
  </si>
  <si>
    <t>GET3399</t>
  </si>
  <si>
    <t>GET3400</t>
  </si>
  <si>
    <t>GET3401</t>
  </si>
  <si>
    <t>GET3402</t>
  </si>
  <si>
    <t>GET3403</t>
  </si>
  <si>
    <t>GET3404</t>
  </si>
  <si>
    <t>GET3405</t>
  </si>
  <si>
    <t>NEBOSH - H&amp;S Management for Construction</t>
  </si>
  <si>
    <t>NEBOSH - National Certificate in Construction H&amp;S</t>
  </si>
  <si>
    <t>NEB002</t>
  </si>
  <si>
    <t>Asphalt Paver Driver (Tracked)</t>
  </si>
  <si>
    <t>Asphalt Paver Driver (Wheeled)</t>
  </si>
  <si>
    <t>GET1411</t>
  </si>
  <si>
    <t>GET1412</t>
  </si>
  <si>
    <t>Health and Safety in Tunnelling - SSP</t>
  </si>
  <si>
    <t>Temporary works coordinator - SSP</t>
  </si>
  <si>
    <t>Temporary works coordinator - SSP refresher</t>
  </si>
  <si>
    <t>Temporary Works Supervisor - SSP</t>
  </si>
  <si>
    <t>Bonding, taping and positioning insulation board</t>
  </si>
  <si>
    <t>Quality assurance and customer/client handover</t>
  </si>
  <si>
    <t>Types and uses of mortars used for brick and block work</t>
  </si>
  <si>
    <t>Concrete placing, compacting and finishing</t>
  </si>
  <si>
    <t>Industrial concrete flooring: laser screed operator</t>
  </si>
  <si>
    <t>Chemical and water cleaning; health; safety and environment</t>
  </si>
  <si>
    <t>Chemical cleaning equipment operation</t>
  </si>
  <si>
    <t>Pointing and jointing advanced</t>
  </si>
  <si>
    <t>Abrasive cleaning equipment operation</t>
  </si>
  <si>
    <t>Panel wall and column formwork for general operatives</t>
  </si>
  <si>
    <t>Health and Safety for Forecourt Contractors</t>
  </si>
  <si>
    <t>Steelfixing introduction - refresher</t>
  </si>
  <si>
    <t>Personal and respiratory protective equipment for licensed asbestos removal work - refresher</t>
  </si>
  <si>
    <t>Levelling and tape measurement</t>
  </si>
  <si>
    <t>Total station for construction</t>
  </si>
  <si>
    <t>Pipeline Commissioning Technician</t>
  </si>
  <si>
    <t>Health and safety for forecourt contractors – refresher</t>
  </si>
  <si>
    <t>GET2382</t>
  </si>
  <si>
    <t>GET2102</t>
  </si>
  <si>
    <t>GET2103</t>
  </si>
  <si>
    <t>GET2116</t>
  </si>
  <si>
    <t>GET2140</t>
  </si>
  <si>
    <t>GET3406</t>
  </si>
  <si>
    <t>GET3407</t>
  </si>
  <si>
    <t>GET3408</t>
  </si>
  <si>
    <t>GET3411</t>
  </si>
  <si>
    <t>GET3412</t>
  </si>
  <si>
    <t>Screener Practical Test - (CPCS only is permitted)</t>
  </si>
  <si>
    <t>Lorry Loader: Hook Practical Test - (CPCS only is permitted)</t>
  </si>
  <si>
    <t>Lorry Loader: Clamshell Bucket Practical Test - (CPCS only is permitted)</t>
  </si>
  <si>
    <t>Lorry Loader Theory Test - (CPCS only is permitted)</t>
  </si>
  <si>
    <t>Conveying Pump Theory Test - (CPCS only is permitted)</t>
  </si>
  <si>
    <t>Conveying Pump: Pneumatic All Types Practical Test - (CPCS only is permitted)</t>
  </si>
  <si>
    <t>Conveying Pump: Worm Piston (Up To 50Mm Outlet) With Mixer Practical Test - (CPCS only is permitted)</t>
  </si>
  <si>
    <t>Conveying Pump: Worm Piston (Up To 50Mm Outlet) Without Mixer Practical Test - (CPCS only is permitted)</t>
  </si>
  <si>
    <t>Loader/Securer: STGO Theory Test - (CPCS only is permitted)</t>
  </si>
  <si>
    <t>Loader/Securer: STGO Practical Test - (CPCS only is permitted)</t>
  </si>
  <si>
    <t>Loader/Securer: Non Stgo, Non LGV Practical Test - (CPCS only is permitted)</t>
  </si>
  <si>
    <t>Vacuum Excavator: Trailer Semi-Powered Arm Practical Test - (CPCS only is permitted)</t>
  </si>
  <si>
    <t>Vacuum Excavator: Trailer Manual Arm Practical Test - (CPCS only is permitted)</t>
  </si>
  <si>
    <t>Vacuum Excavator: Non LGV Semi-Powered Arm Practical Test - (CPCS only is permitted)</t>
  </si>
  <si>
    <t>Reach Truck Practical Test - (CPCS only is permitted)</t>
  </si>
  <si>
    <t>Vacuum Excavator: Non LGV Manual Arm Practical Test - (CPCS only is permitted)</t>
  </si>
  <si>
    <t>Vacuum Excavator: LGV Fully Powered Arm Practical Test - (CPCS only is permitted)</t>
  </si>
  <si>
    <t>Crane/Lifting Operations Supervisor Practical Test - (CPCS only is permitted)</t>
  </si>
  <si>
    <t>Crane/Lifting Operations Supervisor Theory Test - (CPCS only is permitted)</t>
  </si>
  <si>
    <t>Crawler Crane: Over 10 Tonnes Practical Test - (CPCS only is permitted)</t>
  </si>
  <si>
    <t>Crawler Crane: Over 10 Tonnes Theory Test - (CPCS only is permitted)</t>
  </si>
  <si>
    <t>Crawler: Tractor/Dozer Practical Test - (CPCS only is permitted)</t>
  </si>
  <si>
    <t>Crawler: Tractor/Dozer Theory Test - (CPCS only is permitted)</t>
  </si>
  <si>
    <t>Crawler: Tractor/Side Boom Practical Test - (CPCS only is permitted)</t>
  </si>
  <si>
    <t>Crawler: Tractor/Side Boom Theory Test - (CPCS only is permitted)</t>
  </si>
  <si>
    <t>Crusher Practical Test - (CPCS only is permitted)</t>
  </si>
  <si>
    <t>Crusher Theory Test - (CPCS only is permitted)</t>
  </si>
  <si>
    <t>Loader/Securer: Non Stgo, LGV Practical Test - (CPCS only is permitted)</t>
  </si>
  <si>
    <t>Vacuum Excavator Theory Test - (CPCS only is permitted)</t>
  </si>
  <si>
    <t>Vacuum Excavator: LGV Semi-Powered Arm Practical Test - (CPCS only is permitted)</t>
  </si>
  <si>
    <t>Vac-Exc - 2nd Operator non-driver LGV Semi Practical Test - (CPCS only is permitted)</t>
  </si>
  <si>
    <t>Lorry Loader: Hydraulic Clamp Practical Test - (CPCS only is permitted)</t>
  </si>
  <si>
    <t>Telescopic Handler: Suspended Loads (Non-Rough Terrain) Practical Test - (CPCS only is permitted)</t>
  </si>
  <si>
    <t>Multi Service Vehicle (MSV) Theory Test - (CPCS only is permitted)</t>
  </si>
  <si>
    <t>Multi Service Vehicle (MSV) Practical Test - (CPCS only is permitted)</t>
  </si>
  <si>
    <t>Motorised Scraper Theory Test - (CPCS only is permitted)</t>
  </si>
  <si>
    <t>Motorised Scraper Practical Test - (CPCS only is permitted)</t>
  </si>
  <si>
    <t>Mobile Elevating Work Platform: Scissor Theory Test - (CPCS only is permitted)</t>
  </si>
  <si>
    <t>Mobile Elevating Work Platform: Scissor Practical Test - (CPCS only is permitted)</t>
  </si>
  <si>
    <t>Mobile Elevating Work Platform: Mast Climber Theory Test - (CPCS only is permitted)</t>
  </si>
  <si>
    <t>Mobile Elevating Work Platform: Mast Climber Practical Test - (CPCS only is permitted)</t>
  </si>
  <si>
    <t>Mobile Elevating Work Platform: Boom, Vehicle Mounted Practical Test - (CPCS only is permitted)</t>
  </si>
  <si>
    <t>Mobile Elevating Work Platform: Boom, Self-Propelled Practical Test - (CPCS only is permitted)</t>
  </si>
  <si>
    <t>Mobile Elevating Work Platform: Boom Theory Test - (CPCS only is permitted)</t>
  </si>
  <si>
    <t>Mobile Crane: Pick and Carry Duties Only Practical Test - (CPCS only is permitted)</t>
  </si>
  <si>
    <t>Compact Crane Theory Test - (CPCS only is permitted)</t>
  </si>
  <si>
    <t>Telescopic Handler: Up To 9 Meters Practical Test - (CPCS only is permitted)</t>
  </si>
  <si>
    <t>Compact Crane: 360 Pick and Carry Practical Test - (CPCS only is permitted)</t>
  </si>
  <si>
    <t>Compact Crane: Mobile Industrial Practical Test - (CPCS only is permitted)</t>
  </si>
  <si>
    <t>Compact Crane: Static Stabilisers Practical Test - (CPCS only is permitted)</t>
  </si>
  <si>
    <t>Mobile Crane: Blocked Duties Practical Test - (CPCS only is permitted)</t>
  </si>
  <si>
    <t>Mobile Crane: All Duties Practical Test - (CPCS only is permitted)</t>
  </si>
  <si>
    <t>Mobile Crane Theory Test - (CPCS only is permitted)</t>
  </si>
  <si>
    <t>Telescopic Handler 360 Slew Theory Test - (CPCS only is permitted)</t>
  </si>
  <si>
    <t>Concrete Pump Trailer Mounted Practical Test - (CPCS only is permitted)</t>
  </si>
  <si>
    <t>Concrete Pump Trailer Mounted Theory Test - (CPCS only is permitted)</t>
  </si>
  <si>
    <t>Concrete Pump Truck Mounted Boom Practical Test - (CPCS only is permitted)</t>
  </si>
  <si>
    <t>Concrete Pump Truck Mounted Boom Theory Test - (CPCS only is permitted)</t>
  </si>
  <si>
    <t>Telescopic Handler Theory Test - (CPCS only is permitted)</t>
  </si>
  <si>
    <t>Slinger/Signaller: Knuckle Boom, Static Duties Only Practical Test - (CPCS only is permitted)</t>
  </si>
  <si>
    <t>Telescopic Handler: Industrial Telescope Practical Test - (CPCS only is permitted)</t>
  </si>
  <si>
    <t>Compact Crane: Luffing Static Duties Practical Test - (CPCS only is permitted)</t>
  </si>
  <si>
    <t>Loader/Securer: Non STGO Theory Test - (CPCS only is permitted)</t>
  </si>
  <si>
    <t>Loader Compressor Theory Test - (CPCS only is permitted)</t>
  </si>
  <si>
    <t>Loader Compressor Practical Test - (CPCS only is permitted)</t>
  </si>
  <si>
    <t>Skip Handler Theory Test - (CPCS only is permitted)</t>
  </si>
  <si>
    <t>Skip Handler Practical Test - (CPCS only is permitted)</t>
  </si>
  <si>
    <t>Tracked Loading Shovel Practical Test - (CPCS only is permitted)</t>
  </si>
  <si>
    <t>Tracked Loading Shovel Theory Test - (CPCS only is permitted)</t>
  </si>
  <si>
    <t>Skid Steer Loader Theory Test - (CPCS only is permitted)</t>
  </si>
  <si>
    <t>Grader Theory Test - (CPCS only is permitted)</t>
  </si>
  <si>
    <t>Grader Practical Test - (CPCS only is permitted)</t>
  </si>
  <si>
    <t>Excavator 180 Above 5 Tonnes Practical Test - (CPCS only is permitted)</t>
  </si>
  <si>
    <t>Excavator 180 Above 5 Tonnes Theory Test - (CPCS only is permitted)</t>
  </si>
  <si>
    <t>Excavator 180 Below 5 Tonnes Practical Test - (CPCS only is permitted)</t>
  </si>
  <si>
    <t>Excavator 180 Below 5 Tonnes Theory Test - (CPCS only is permitted)</t>
  </si>
  <si>
    <t>Excavator 360 Above 10 Tonnes Theory Test - (CPCS only is permitted)</t>
  </si>
  <si>
    <t>Trencher Practical Test - (CPCS only is permitted)</t>
  </si>
  <si>
    <t>Slinger/Signaller: All Types, Static Duties Practical Test - (CPCS only is permitted)</t>
  </si>
  <si>
    <t>Excavator 360 Below 10 Tonnes Theory Test - (CPCS only is permitted)</t>
  </si>
  <si>
    <t>Excavator 360 Below 10 Tonnes: Wheeled Practical Test - (CPCS only is permitted)</t>
  </si>
  <si>
    <t>Trencher Theory Test - (CPCS only is permitted)</t>
  </si>
  <si>
    <t>Tunnelling Locomotive: Tandem Practical Test - (CPCS only is permitted)</t>
  </si>
  <si>
    <t>Skid Steer Loader Practical Test - (CPCS only is permitted)</t>
  </si>
  <si>
    <t>Tunnelling Locomotive: Electric Up To 10 Tonnes Practical Test - (CPCS only is permitted)</t>
  </si>
  <si>
    <t>Forward Tipping Dumper: Tracked Practical Test - (CPCS only is permitted)</t>
  </si>
  <si>
    <t>Tunnelling Locomotive: Electric All Sizes Practical Test - (CPCS only is permitted)</t>
  </si>
  <si>
    <t>Tunnelling Locomotive: Diesel Up To 10 Tonnes Practical Test - (CPCS only is permitted)</t>
  </si>
  <si>
    <t>Forward Tipping Dumper Theory Test - (CPCS only is permitted)</t>
  </si>
  <si>
    <t>Tunnelling Locomotive Theory Test - (CPCS only is permitted)</t>
  </si>
  <si>
    <t>Tunnelling Locomotive: Diesel All Sizes Practical Test - (CPCS only is permitted)</t>
  </si>
  <si>
    <t>Forklift Side Loader Theory Test - (CPCS only is permitted)</t>
  </si>
  <si>
    <t>Forklift Side Loader Practical Test - (CPCS only is permitted)</t>
  </si>
  <si>
    <t>Excavator 360 Below 10 Tonnes: Tracked Practical Test - (CPCS only is permitted)</t>
  </si>
  <si>
    <t>Dump Truck: Rigid Chassis, Up To 50 Tonnes Practical Test - (CPCS only is permitted)</t>
  </si>
  <si>
    <t>Dump Truck: Rigid Chassis, Up To 15 Tonnes Practical Test - (CPCS only is permitted)</t>
  </si>
  <si>
    <t>Dump Truck: Rigid Chassis, All Sizes (Tracked) Practical Test - (CPCS only is permitted)</t>
  </si>
  <si>
    <t>Screener Theory Test - (CPCS only is permitted)</t>
  </si>
  <si>
    <t>Demolition Operations: Skid Steer Tool Carrier Theory Test - (CPCS only is permitted)</t>
  </si>
  <si>
    <t>Demolition Operations: Skid Steer Tool Carrier, Demolishing Practical Test - (CPCS only is permitted)</t>
  </si>
  <si>
    <t>Demolition Operations: Skid Steer Tool Carrier, Extracting Practical Test - (CPCS only is permitted)</t>
  </si>
  <si>
    <t>Tower Crane Theory Test - (CPCS only is permitted)</t>
  </si>
  <si>
    <t>Demolition Plant Theory Test - (CPCS only is permitted)</t>
  </si>
  <si>
    <t>Demolition Plant: Demolishing All Heights Practical Test - (CPCS only is permitted)</t>
  </si>
  <si>
    <t>Demolition Plant: Demolishing Up To 15 Meters Practical Test - (CPCS only is permitted)</t>
  </si>
  <si>
    <t>Demolition Plant: Demolishing Up To 30 Meters Practical Test - (CPCS only is permitted)</t>
  </si>
  <si>
    <t>Demolition Plant: Lifting Operations Practical Test - (CPCS only is permitted)</t>
  </si>
  <si>
    <t>Demolition Plant: Materials Processing Practical Test - (CPCS only is permitted)</t>
  </si>
  <si>
    <t>Demolition Plant: Pedestrian Operated Theory Test - (CPCS only is permitted)</t>
  </si>
  <si>
    <t>Demolition Plant: Pedestrian Operated, 180 Slew Practical Test - (CPCS only is permitted)</t>
  </si>
  <si>
    <t>Demolition Plant: Pedestrian Operated, All Types Practical Test - (CPCS only is permitted)</t>
  </si>
  <si>
    <t>Demolition Plant: Up To 10 Tonnes Practical Test - (CPCS only is permitted)</t>
  </si>
  <si>
    <t>Tower Crane: Luffing Jib, Cab Controlled Practical Test - (CPCS only is permitted)</t>
  </si>
  <si>
    <t>Tower Crane: Trolley Jib Remote Practical Test - (CPCS only is permitted)</t>
  </si>
  <si>
    <t>Tower Crane: Trolley Jib, Cab Controlled Practical Test - (CPCS only is permitted)</t>
  </si>
  <si>
    <t>Slinger/Signaller: Excavator Only Practical Test - (CPCS only is permitted)</t>
  </si>
  <si>
    <t>Dragline Practical Test - (CPCS only is permitted)</t>
  </si>
  <si>
    <t>Dragline Theory Test - (CPCS only is permitted)</t>
  </si>
  <si>
    <t>Hoist: Transport Platform Practical Test - (CPCS only is permitted)</t>
  </si>
  <si>
    <t>Hoist: Rope Operated Goods Practical Test - (CPCS only is permitted)</t>
  </si>
  <si>
    <t>Hoist: Rack and Pinion Goods Practical Test - (CPCS only is permitted)</t>
  </si>
  <si>
    <t>Hoist: Passenger/Goods Combined Practical Test - (CPCS only is permitted)</t>
  </si>
  <si>
    <t>Dump Truck: Articulated Chassis Theory Test - (CPCS only is permitted)</t>
  </si>
  <si>
    <t>Dump Truck: Articulated Chassis, Up To 15 Tonnes Practical Test - (CPCS only is permitted)</t>
  </si>
  <si>
    <t>Hoist Theory Test - (CPCS only is permitted)</t>
  </si>
  <si>
    <t>Dump Truck: Rigid Chassis Theory Test - (CPCS only is permitted)</t>
  </si>
  <si>
    <t>Telescopic Handler 360 Slew Practical Test - (CPCS only is permitted)</t>
  </si>
  <si>
    <t>Plant Driving: Wheeled Rigid Chassis Up To 15 Tonnes, Non-Operational Only Practical Test - (CPCS only is permitted)</t>
  </si>
  <si>
    <t>Reach Truck Theory Test - (CPCS only is permitted)</t>
  </si>
  <si>
    <t>Soil/Landfill Compactor Practical Test - (CPCS only is permitted)</t>
  </si>
  <si>
    <t>Slinger/Signaller: Lift Truck Only Practical Test - (CPCS only is permitted)</t>
  </si>
  <si>
    <t>Plant Driving Theory Test - (CPCS only is permitted)</t>
  </si>
  <si>
    <t>Rough Terrain Masted Forklift Theory Test - (CPCS only is permitted)</t>
  </si>
  <si>
    <t>Soil Stabiliser Theory Test - (CPCS only is permitted)</t>
  </si>
  <si>
    <t>Plant Driving: Wheeled Articulated Chassis Up To 15 Tonnes, Non-Operational Only Practical Test - (CPCS only is permitted)</t>
  </si>
  <si>
    <t>Soil Stabiliser: Self Propelled Practical Test - (CPCS only is permitted)</t>
  </si>
  <si>
    <t>Plant Driving: Loading and Unloading Ride On Roller Practical Test - (CPCS only is permitted)</t>
  </si>
  <si>
    <t>Plant Driving: Wheeled Articulated Chassis Up To 15 Tonnes, Loading and Unloading Practical Test - (CPCS only is permitted)</t>
  </si>
  <si>
    <t>Plant Driving: Non-Operational Ride On Roller Practical Test - (CPCS only is permitted)</t>
  </si>
  <si>
    <t>Plant Driving: Wheeled Articulated Chassis All Sizes, Non-Operational Only Practical Test - (CPCS only is permitted)</t>
  </si>
  <si>
    <t>Soil Stabiliser: Spreader Self-Propelled Practical Test - (CPCS only is permitted)</t>
  </si>
  <si>
    <t>Appointed Person (Lifting Operations) Practical Test - (CPCS only is permitted)</t>
  </si>
  <si>
    <t>Plant Driving: Wheeled Articulated Chassis All Sizes, Loading and Unloading Practical Test - (CPCS only is permitted)</t>
  </si>
  <si>
    <t>Appointed Person (Lifting Operations) Theory Test - (CPCS only is permitted)</t>
  </si>
  <si>
    <t>Wheeled Loading Shovel Theory Test - (CPCS only is permitted)</t>
  </si>
  <si>
    <t>Overhead Travelling Crane: Remote Operated Control Practical Test - (CPCS only is permitted)</t>
  </si>
  <si>
    <t>Overhead Travelling Crane: Fixed Cab Control Practical Test - (CPCS only is permitted)</t>
  </si>
  <si>
    <t>Plant Driving: Tracked Boom Equipment Up To 10 Tonnes, Non Operational Only Practical Test - (CPCS only is permitted)</t>
  </si>
  <si>
    <t>Plant Driving: Tracked Boom Equipment All Sizes, Non Operational Only Practical Test - (CPCS only is permitted)</t>
  </si>
  <si>
    <t>Static Concrete Placing Boom Theory Test - (CPCS only is permitted)</t>
  </si>
  <si>
    <t>Static Concrete Placing Boom Practical Test - (CPCS only is permitted)</t>
  </si>
  <si>
    <t>Plant Driving: Tracked Boom Equipment All Sizes, Loading and Unloading Practical Test - (CPCS only is permitted)</t>
  </si>
  <si>
    <t>Plant Driving: Tracked Boom Equipment Up To 50 Tonnes, Loading and Unloading Practical Test - (CPCS only is permitted)</t>
  </si>
  <si>
    <t>Plant Driving: Wheeled Rigid Chassis All Sizes, Loading and Unloading Practical Test - (CPCS only is permitted)</t>
  </si>
  <si>
    <t>Plant Driving: Tracked (Blade/Shovel): Up To 20 Tonnes, Non-Operational Only Practical Test - (CPCS only is permitted)</t>
  </si>
  <si>
    <t>Plant Driving: Tracked (Blade/Shovel): All Sizes, Non-Operational Only Practical Test - (CPCS only is permitted)</t>
  </si>
  <si>
    <t>Plant Driving: Tracked (Blade/Shovel): All Sizes, Loading and Unloading Practical Test - (CPCS only is permitted)</t>
  </si>
  <si>
    <t>Soil/Landfill Compactor Theory Test - (CPCS only is permitted)</t>
  </si>
  <si>
    <t>Plant Driving: Tracked Boom Equipment Up To 50 Tonnes, Non Operational Only Practical Test - (CPCS only is permitted)</t>
  </si>
  <si>
    <t>Soil Stabiliser: Towed Practical Test - (CPCS only is permitted)</t>
  </si>
  <si>
    <t>Overhead Travelling Crane Theory Test - (CPCS only is permitted)</t>
  </si>
  <si>
    <t>Plant Driving: Tracked (Blade/Shovel): Up To 20 Tonnes, Loading and Unloading Practical Test - (CPCS only is permitted)</t>
  </si>
  <si>
    <t>Piling Rig Attendant Practical Test - (CPCS only is permitted)</t>
  </si>
  <si>
    <t>Plant Driving: Tracked Boom Equipment Up To 10 Tonnes, Loading and Unloading Practical Test - (CPCS only is permitted)</t>
  </si>
  <si>
    <t>Piling Rig: Bored Below 20 Tonnes Theory Test - (CPCS only is permitted)</t>
  </si>
  <si>
    <t>Piling Rig: Tripod Theory Test - (CPCS only is permitted)</t>
  </si>
  <si>
    <t>Piling Rig: Driven Below 20 Tonnes Theory Test - (CPCS only is permitted)</t>
  </si>
  <si>
    <t>Plant Driving: Wheeled Rigid Chassis Up To 15 Tonnes, Loading and Unloading Practical Test - (CPCS only is permitted)</t>
  </si>
  <si>
    <t>Wheeled Loading Shovel Practical Test - (CPCS only is permitted)</t>
  </si>
  <si>
    <t>Piling Rig: Bored Below 20 Tonnes Practical Test - (CPCS only is permitted)</t>
  </si>
  <si>
    <t>Agricultural Tractor Theory Test - (CPCS only is permitted)</t>
  </si>
  <si>
    <t>Piling Rig: Driven Above 20 Tonnes Practical Test - (CPCS only is permitted)</t>
  </si>
  <si>
    <t>Slinger/Signaller: Theory Test - (CPCS only is permitted)</t>
  </si>
  <si>
    <t>Plant Driving: Wheeled Rigid Chassis All Sizes, Non-Operational Only Practical Test - (CPCS only is permitted)</t>
  </si>
  <si>
    <t>Piling Rig: Bored Above 20 Tonnes Theory Test - (CPCS only is permitted)</t>
  </si>
  <si>
    <t>Piling Rig: Driven Above 20 Tonnes Theory Test - (CPCS only is permitted)</t>
  </si>
  <si>
    <t>Piling Rig: Bored Above 20 Tonnes Practical Test - (CPCS only is permitted)</t>
  </si>
  <si>
    <t>Rough Terrain Masted Forklift Practical Test - (CPCS only is permitted)</t>
  </si>
  <si>
    <t>Piling Rig: Driven Below 20 Tonnes Practical Test - (CPCS only is permitted)</t>
  </si>
  <si>
    <t>Piling Rig Attendant Theory Test - (CPCS only is permitted)</t>
  </si>
  <si>
    <t>Agricultural Tractors Practical Test - (CPCS only is permitted)</t>
  </si>
  <si>
    <t>Piling Rig: Tripod Practical Test - (CPCS only is permitted)</t>
  </si>
  <si>
    <t>CPCS only is permitted</t>
  </si>
  <si>
    <t>Version 11.0 07/10/2024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</si>
</sst>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Red]\-&quot;£&quot;#,##0"/>
    <numFmt numFmtId="44" formatCode="_-&quot;£&quot;* #,##0.00_-;\-&quot;£&quot;* #,##0.00_-;_-&quot;£&quot;* &quot;-&quot;??_-;_-@_-"/>
    <numFmt numFmtId="164" formatCode="_-[$£-809]* #,##0.00_-;\-[$£-809]* #,##0.00_-;_-[$£-809]* &quot;-&quot;??_-;_-@_-"/>
    <numFmt numFmtId="165" formatCode="&quot;£&quot;#,##0.00"/>
    <numFmt numFmtId="166" formatCode="dd/mm/yyyy;@"/>
    <numFmt numFmtId="167" formatCode="[$£-809]#,##0.00;\-[$£-809]#,##0.00"/>
  </numFmts>
  <fonts count="2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11"/>
      <color rgb="FFFF0000"/>
      <name val="Calibri"/>
      <family val="2"/>
      <scheme val="minor"/>
    </font>
    <font>
      <sz val="10"/>
      <color theme="1"/>
      <name val="Calibri"/>
      <family val="2"/>
      <scheme val="minor"/>
    </font>
    <font>
      <i/>
      <sz val="10"/>
      <color rgb="FFFF0000"/>
      <name val="Calibri"/>
      <family val="2"/>
      <scheme val="minor"/>
    </font>
    <font>
      <b/>
      <sz val="10"/>
      <color theme="1"/>
      <name val="Calibri"/>
      <family val="2"/>
      <scheme val="minor"/>
    </font>
    <font>
      <sz val="10"/>
      <name val="Calibri"/>
      <family val="2"/>
      <scheme val="minor"/>
    </font>
    <font>
      <b/>
      <sz val="10"/>
      <name val="Calibri"/>
      <family val="2"/>
      <scheme val="minor"/>
    </font>
    <font>
      <b/>
      <u/>
      <sz val="10"/>
      <color theme="1"/>
      <name val="Calibri"/>
      <family val="2"/>
      <scheme val="minor"/>
    </font>
    <font>
      <b/>
      <u/>
      <sz val="10"/>
      <color theme="10"/>
      <name val="Calibri"/>
      <family val="2"/>
      <scheme val="minor"/>
    </font>
    <font>
      <b/>
      <sz val="10"/>
      <color theme="0"/>
      <name val="Calibri"/>
      <family val="2"/>
      <scheme val="minor"/>
    </font>
    <font>
      <sz val="10"/>
      <color rgb="FF000000"/>
      <name val="Calibri"/>
      <family val="2"/>
      <scheme val="minor"/>
    </font>
    <font>
      <b/>
      <u/>
      <sz val="10"/>
      <color theme="0"/>
      <name val="Calibri"/>
      <family val="2"/>
      <scheme val="minor"/>
    </font>
    <font>
      <b/>
      <sz val="10"/>
      <color rgb="FF000000"/>
      <name val="Calibri"/>
      <family val="2"/>
      <scheme val="minor"/>
    </font>
    <font>
      <b/>
      <sz val="12"/>
      <color rgb="FFFF0000"/>
      <name val="Calibri"/>
      <family val="2"/>
      <scheme val="minor"/>
    </font>
    <font>
      <i/>
      <sz val="10"/>
      <color theme="1"/>
      <name val="Calibri"/>
      <family val="2"/>
      <scheme val="minor"/>
    </font>
    <font>
      <u/>
      <sz val="10"/>
      <color theme="1"/>
      <name val="Calibri"/>
      <family val="2"/>
      <scheme val="minor"/>
    </font>
    <font>
      <b/>
      <sz val="10"/>
      <name val="Calibri"/>
      <family val="2"/>
      <scheme val="minor"/>
    </font>
    <font>
      <sz val="11"/>
      <name val="Calibri"/>
      <family val="2"/>
      <scheme val="minor"/>
    </font>
    <font>
      <b/>
      <sz val="10"/>
      <color theme="1"/>
      <name val="Calibri"/>
      <family val="2"/>
      <scheme val="minor"/>
    </font>
  </fonts>
  <fills count="14">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bgColor theme="9"/>
      </patternFill>
    </fill>
    <fill>
      <patternFill patternType="solid">
        <fgColor rgb="FFFF0000"/>
        <bgColor theme="9"/>
      </patternFill>
    </fill>
  </fills>
  <borders count="2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01">
    <xf numFmtId="0" fontId="0" fillId="0" borderId="0" xfId="0"/>
    <xf numFmtId="0" fontId="1" fillId="2" borderId="0" xfId="0" applyFont="1" applyFill="1" applyAlignment="1">
      <alignment wrapText="1"/>
    </xf>
    <xf numFmtId="0" fontId="0" fillId="0" borderId="0" xfId="0" applyAlignment="1">
      <alignment wrapText="1"/>
    </xf>
    <xf numFmtId="0" fontId="0" fillId="0" borderId="0" xfId="0" quotePrefix="1"/>
    <xf numFmtId="0" fontId="2" fillId="0" borderId="0" xfId="0" applyFont="1"/>
    <xf numFmtId="0" fontId="0" fillId="4" borderId="0" xfId="0" applyFill="1"/>
    <xf numFmtId="0" fontId="0" fillId="4" borderId="0" xfId="0" applyFill="1" applyAlignment="1">
      <alignment wrapText="1"/>
    </xf>
    <xf numFmtId="0" fontId="0" fillId="0" borderId="1" xfId="0" applyBorder="1"/>
    <xf numFmtId="164" fontId="0" fillId="0" borderId="0" xfId="0" applyNumberFormat="1"/>
    <xf numFmtId="0" fontId="0" fillId="0" borderId="2" xfId="0" applyBorder="1"/>
    <xf numFmtId="0" fontId="0" fillId="0" borderId="3" xfId="0" applyBorder="1"/>
    <xf numFmtId="0" fontId="0" fillId="0" borderId="4" xfId="0" applyBorder="1"/>
    <xf numFmtId="164" fontId="0" fillId="0" borderId="4" xfId="0" applyNumberFormat="1" applyBorder="1"/>
    <xf numFmtId="0" fontId="0" fillId="0" borderId="4" xfId="0" applyBorder="1" applyAlignment="1">
      <alignment wrapText="1"/>
    </xf>
    <xf numFmtId="0" fontId="0" fillId="0" borderId="5" xfId="0" applyBorder="1"/>
    <xf numFmtId="0" fontId="3" fillId="3" borderId="6" xfId="0" applyFont="1" applyFill="1" applyBorder="1" applyAlignment="1">
      <alignment wrapText="1"/>
    </xf>
    <xf numFmtId="0" fontId="3" fillId="3" borderId="7" xfId="0" applyFont="1" applyFill="1" applyBorder="1" applyAlignment="1">
      <alignment wrapText="1"/>
    </xf>
    <xf numFmtId="0" fontId="3" fillId="3" borderId="8" xfId="0" applyFont="1" applyFill="1" applyBorder="1" applyAlignment="1">
      <alignment wrapText="1"/>
    </xf>
    <xf numFmtId="0" fontId="0" fillId="0" borderId="0" xfId="0" applyAlignment="1">
      <alignment horizontal="center"/>
    </xf>
    <xf numFmtId="0" fontId="0" fillId="0" borderId="4" xfId="0" applyBorder="1" applyAlignment="1">
      <alignment horizontal="center"/>
    </xf>
    <xf numFmtId="14" fontId="0" fillId="0" borderId="0" xfId="0" applyNumberFormat="1" applyAlignment="1">
      <alignment horizontal="center"/>
    </xf>
    <xf numFmtId="14" fontId="0" fillId="0" borderId="4" xfId="0" applyNumberFormat="1" applyBorder="1" applyAlignment="1">
      <alignment horizontal="center"/>
    </xf>
    <xf numFmtId="164" fontId="0" fillId="0" borderId="0" xfId="0" applyNumberFormat="1" applyAlignment="1">
      <alignment horizontal="right"/>
    </xf>
    <xf numFmtId="164" fontId="0" fillId="0" borderId="4" xfId="0" applyNumberFormat="1" applyBorder="1" applyAlignment="1">
      <alignment horizontal="right"/>
    </xf>
    <xf numFmtId="14" fontId="0" fillId="0" borderId="0" xfId="0" applyNumberFormat="1" applyAlignment="1">
      <alignment horizontal="left" wrapText="1"/>
    </xf>
    <xf numFmtId="0" fontId="0" fillId="0" borderId="4" xfId="0" applyBorder="1" applyAlignment="1">
      <alignment horizontal="left" wrapText="1"/>
    </xf>
    <xf numFmtId="0" fontId="0" fillId="5" borderId="0" xfId="0" applyFill="1"/>
    <xf numFmtId="0" fontId="0" fillId="5" borderId="0" xfId="0" applyFill="1" applyAlignment="1">
      <alignment wrapText="1"/>
    </xf>
    <xf numFmtId="0" fontId="0" fillId="0" borderId="9" xfId="0" applyBorder="1"/>
    <xf numFmtId="0" fontId="0" fillId="0" borderId="9" xfId="0" quotePrefix="1" applyBorder="1" applyProtection="1">
      <protection locked="0"/>
    </xf>
    <xf numFmtId="0" fontId="5" fillId="0" borderId="0" xfId="0" applyFont="1"/>
    <xf numFmtId="0" fontId="6" fillId="7" borderId="0" xfId="0" applyFont="1" applyFill="1"/>
    <xf numFmtId="0" fontId="6" fillId="8" borderId="0" xfId="0" applyFont="1" applyFill="1"/>
    <xf numFmtId="0" fontId="8" fillId="8" borderId="0" xfId="0" applyFont="1" applyFill="1"/>
    <xf numFmtId="0" fontId="8" fillId="8" borderId="0" xfId="0" applyFont="1" applyFill="1" applyAlignment="1">
      <alignment vertical="center"/>
    </xf>
    <xf numFmtId="0" fontId="6" fillId="8" borderId="0" xfId="0" applyFont="1" applyFill="1" applyAlignment="1">
      <alignment vertical="center"/>
    </xf>
    <xf numFmtId="0" fontId="9" fillId="4" borderId="0" xfId="0" applyFont="1" applyFill="1" applyAlignment="1">
      <alignment horizontal="center" vertical="center"/>
    </xf>
    <xf numFmtId="0" fontId="10" fillId="8" borderId="0" xfId="0" applyFont="1" applyFill="1" applyAlignment="1">
      <alignment vertical="center" wrapText="1"/>
    </xf>
    <xf numFmtId="0" fontId="9" fillId="4" borderId="9" xfId="0" applyFont="1" applyFill="1" applyBorder="1" applyAlignment="1" applyProtection="1">
      <alignment horizontal="center" vertical="center"/>
      <protection locked="0"/>
    </xf>
    <xf numFmtId="0" fontId="7" fillId="8" borderId="0" xfId="0" applyFont="1" applyFill="1" applyAlignment="1">
      <alignment horizontal="center" vertical="center"/>
    </xf>
    <xf numFmtId="0" fontId="10" fillId="4" borderId="9" xfId="0" applyFont="1" applyFill="1" applyBorder="1" applyAlignment="1" applyProtection="1">
      <alignment horizontal="center" vertical="center"/>
      <protection locked="0"/>
    </xf>
    <xf numFmtId="49" fontId="9" fillId="4" borderId="9" xfId="0" applyNumberFormat="1" applyFont="1" applyFill="1" applyBorder="1" applyAlignment="1" applyProtection="1">
      <alignment horizontal="center" vertical="center"/>
      <protection locked="0"/>
    </xf>
    <xf numFmtId="0" fontId="8" fillId="8" borderId="0" xfId="0" applyFont="1" applyFill="1" applyAlignment="1">
      <alignment horizontal="left" vertical="center"/>
    </xf>
    <xf numFmtId="0" fontId="6" fillId="8" borderId="0" xfId="0" applyFont="1" applyFill="1" applyAlignment="1">
      <alignment horizontal="left" vertical="center"/>
    </xf>
    <xf numFmtId="0" fontId="7" fillId="8" borderId="0" xfId="0" applyFont="1" applyFill="1" applyAlignment="1">
      <alignment vertical="center"/>
    </xf>
    <xf numFmtId="0" fontId="10" fillId="8" borderId="0" xfId="0" applyFont="1" applyFill="1" applyAlignment="1">
      <alignment horizontal="left" vertical="center" wrapText="1"/>
    </xf>
    <xf numFmtId="164" fontId="9" fillId="9" borderId="9" xfId="0" applyNumberFormat="1" applyFont="1" applyFill="1" applyBorder="1" applyAlignment="1">
      <alignment horizontal="center" vertical="center"/>
    </xf>
    <xf numFmtId="0" fontId="6" fillId="6" borderId="0" xfId="0" applyFont="1" applyFill="1"/>
    <xf numFmtId="0" fontId="12" fillId="8" borderId="0" xfId="1" applyFont="1" applyFill="1" applyAlignment="1" applyProtection="1">
      <alignment horizontal="left"/>
    </xf>
    <xf numFmtId="0" fontId="6" fillId="7" borderId="0" xfId="0" applyFont="1" applyFill="1" applyAlignment="1">
      <alignment wrapText="1"/>
    </xf>
    <xf numFmtId="0" fontId="13" fillId="3" borderId="0" xfId="0" applyFont="1" applyFill="1" applyAlignment="1">
      <alignment wrapText="1"/>
    </xf>
    <xf numFmtId="0" fontId="6" fillId="0" borderId="0" xfId="0" applyFont="1" applyAlignment="1">
      <alignment wrapText="1"/>
    </xf>
    <xf numFmtId="0" fontId="14" fillId="8" borderId="0" xfId="0" applyFont="1" applyFill="1" applyAlignment="1">
      <alignment horizontal="left" vertical="center" wrapText="1"/>
    </xf>
    <xf numFmtId="0" fontId="6" fillId="8" borderId="0" xfId="0" applyFont="1" applyFill="1" applyAlignment="1">
      <alignment horizontal="left" vertical="center" wrapText="1"/>
    </xf>
    <xf numFmtId="0" fontId="8" fillId="8" borderId="0" xfId="0" applyFont="1" applyFill="1" applyAlignment="1">
      <alignment wrapText="1"/>
    </xf>
    <xf numFmtId="0" fontId="6" fillId="8" borderId="0" xfId="0" applyFont="1" applyFill="1" applyAlignment="1">
      <alignment wrapText="1"/>
    </xf>
    <xf numFmtId="0" fontId="6" fillId="7" borderId="0" xfId="0" applyFont="1" applyFill="1" applyAlignment="1">
      <alignment horizontal="center" vertical="center" wrapText="1"/>
    </xf>
    <xf numFmtId="0" fontId="16" fillId="8" borderId="0" xfId="0" applyFont="1" applyFill="1" applyAlignment="1">
      <alignment horizontal="left" vertical="center" wrapText="1"/>
    </xf>
    <xf numFmtId="0" fontId="6" fillId="8" borderId="0" xfId="0" applyFont="1" applyFill="1" applyAlignment="1">
      <alignment horizontal="center" wrapText="1"/>
    </xf>
    <xf numFmtId="0" fontId="6" fillId="0" borderId="9" xfId="0" applyFont="1" applyBorder="1" applyAlignment="1" applyProtection="1">
      <alignment wrapText="1"/>
      <protection locked="0"/>
    </xf>
    <xf numFmtId="164" fontId="6" fillId="0" borderId="9" xfId="0" applyNumberFormat="1" applyFont="1" applyBorder="1" applyAlignment="1" applyProtection="1">
      <alignment wrapText="1"/>
      <protection locked="0"/>
    </xf>
    <xf numFmtId="14" fontId="6" fillId="0" borderId="9" xfId="0" applyNumberFormat="1" applyFont="1" applyBorder="1" applyAlignment="1" applyProtection="1">
      <alignment wrapText="1"/>
      <protection locked="0"/>
    </xf>
    <xf numFmtId="164" fontId="6" fillId="9" borderId="6" xfId="0" applyNumberFormat="1" applyFont="1" applyFill="1" applyBorder="1" applyAlignment="1">
      <alignment wrapText="1"/>
    </xf>
    <xf numFmtId="0" fontId="13" fillId="3" borderId="13" xfId="0" applyFont="1" applyFill="1" applyBorder="1" applyAlignment="1">
      <alignment wrapText="1"/>
    </xf>
    <xf numFmtId="0" fontId="13" fillId="3" borderId="1" xfId="0" applyFont="1" applyFill="1" applyBorder="1" applyAlignment="1">
      <alignment wrapText="1"/>
    </xf>
    <xf numFmtId="6" fontId="7" fillId="8" borderId="0" xfId="0" applyNumberFormat="1" applyFont="1" applyFill="1" applyAlignment="1">
      <alignment vertical="center"/>
    </xf>
    <xf numFmtId="0" fontId="4" fillId="4" borderId="9" xfId="1" applyFill="1" applyBorder="1" applyAlignment="1" applyProtection="1">
      <alignment horizontal="center" vertical="center"/>
      <protection locked="0"/>
    </xf>
    <xf numFmtId="166" fontId="0" fillId="0" borderId="0" xfId="0" applyNumberFormat="1"/>
    <xf numFmtId="0" fontId="1" fillId="12" borderId="14" xfId="0" applyFont="1" applyFill="1" applyBorder="1"/>
    <xf numFmtId="0" fontId="1" fillId="12" borderId="15" xfId="0" applyFont="1" applyFill="1" applyBorder="1"/>
    <xf numFmtId="49" fontId="0" fillId="0" borderId="0" xfId="0" applyNumberFormat="1"/>
    <xf numFmtId="166" fontId="1" fillId="12" borderId="15" xfId="0" applyNumberFormat="1" applyFont="1" applyFill="1" applyBorder="1"/>
    <xf numFmtId="166" fontId="1" fillId="12" borderId="16" xfId="0" applyNumberFormat="1" applyFont="1" applyFill="1" applyBorder="1"/>
    <xf numFmtId="166" fontId="1" fillId="13" borderId="0" xfId="0" applyNumberFormat="1" applyFont="1" applyFill="1"/>
    <xf numFmtId="165" fontId="1" fillId="12" borderId="15" xfId="0" applyNumberFormat="1" applyFont="1" applyFill="1" applyBorder="1"/>
    <xf numFmtId="165" fontId="0" fillId="0" borderId="0" xfId="0" applyNumberFormat="1"/>
    <xf numFmtId="49" fontId="1" fillId="12" borderId="15" xfId="0" applyNumberFormat="1" applyFont="1" applyFill="1" applyBorder="1"/>
    <xf numFmtId="0" fontId="2" fillId="0" borderId="0" xfId="0" applyFont="1" applyAlignment="1">
      <alignment vertical="top" wrapText="1"/>
    </xf>
    <xf numFmtId="0" fontId="0" fillId="0" borderId="0" xfId="0" applyAlignment="1">
      <alignment vertical="top" wrapText="1"/>
    </xf>
    <xf numFmtId="0" fontId="0" fillId="0" borderId="20" xfId="0" applyBorder="1" applyAlignment="1">
      <alignment vertical="top" wrapText="1"/>
    </xf>
    <xf numFmtId="0" fontId="0" fillId="0" borderId="19" xfId="0" applyBorder="1" applyAlignment="1">
      <alignment vertical="top" wrapText="1"/>
    </xf>
    <xf numFmtId="0" fontId="0" fillId="0" borderId="17" xfId="0" applyBorder="1" applyAlignment="1">
      <alignment vertical="top" wrapText="1"/>
    </xf>
    <xf numFmtId="0" fontId="0" fillId="0" borderId="23" xfId="0" applyBorder="1" applyAlignment="1">
      <alignment vertical="top" wrapText="1"/>
    </xf>
    <xf numFmtId="0" fontId="0" fillId="0" borderId="22"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21" xfId="0" applyBorder="1" applyAlignment="1">
      <alignment horizontal="center" vertical="top" wrapText="1"/>
    </xf>
    <xf numFmtId="0" fontId="4" fillId="0" borderId="0" xfId="1" quotePrefix="1" applyNumberFormat="1" applyAlignment="1">
      <alignment horizontal="center" vertical="top" wrapText="1"/>
    </xf>
    <xf numFmtId="0" fontId="0" fillId="0" borderId="18" xfId="0" applyBorder="1" applyAlignment="1">
      <alignment horizontal="center" vertical="top" wrapText="1"/>
    </xf>
    <xf numFmtId="0" fontId="0" fillId="0" borderId="22" xfId="0" applyBorder="1" applyAlignment="1">
      <alignment horizontal="center" vertical="top" wrapText="1"/>
    </xf>
    <xf numFmtId="0" fontId="4" fillId="0" borderId="22" xfId="1" quotePrefix="1" applyNumberFormat="1" applyBorder="1" applyAlignment="1">
      <alignment horizontal="center" vertical="top" wrapText="1"/>
    </xf>
    <xf numFmtId="0" fontId="0" fillId="0" borderId="24" xfId="0" applyBorder="1" applyAlignment="1">
      <alignment horizontal="center" vertical="top" wrapText="1"/>
    </xf>
    <xf numFmtId="0" fontId="0" fillId="0" borderId="26" xfId="0" applyBorder="1" applyAlignment="1">
      <alignment horizontal="center" vertical="top" wrapText="1"/>
    </xf>
    <xf numFmtId="0" fontId="0" fillId="0" borderId="27" xfId="0" applyBorder="1" applyAlignment="1">
      <alignment horizontal="center" vertical="top" wrapText="1"/>
    </xf>
    <xf numFmtId="167" fontId="9" fillId="9" borderId="9" xfId="0" applyNumberFormat="1" applyFont="1" applyFill="1" applyBorder="1" applyAlignment="1">
      <alignment horizontal="center" vertical="center"/>
    </xf>
    <xf numFmtId="0" fontId="6" fillId="4" borderId="9" xfId="0" applyFont="1" applyFill="1" applyBorder="1" applyAlignment="1" applyProtection="1">
      <alignment wrapText="1"/>
      <protection locked="0"/>
    </xf>
    <xf numFmtId="164" fontId="6" fillId="4" borderId="9" xfId="0" applyNumberFormat="1" applyFont="1" applyFill="1" applyBorder="1" applyAlignment="1" applyProtection="1">
      <alignment wrapText="1"/>
      <protection locked="0"/>
    </xf>
    <xf numFmtId="14" fontId="6" fillId="4" borderId="9" xfId="0" applyNumberFormat="1" applyFont="1" applyFill="1" applyBorder="1" applyAlignment="1" applyProtection="1">
      <alignment wrapText="1"/>
      <protection locked="0"/>
    </xf>
    <xf numFmtId="0" fontId="6" fillId="4" borderId="6" xfId="0" applyFont="1" applyFill="1" applyBorder="1" applyAlignment="1" applyProtection="1">
      <alignment wrapText="1"/>
      <protection locked="0"/>
    </xf>
    <xf numFmtId="0" fontId="1" fillId="3" borderId="9" xfId="0" applyFont="1" applyFill="1" applyBorder="1" applyProtection="1">
      <protection locked="0"/>
    </xf>
    <xf numFmtId="0" fontId="0" fillId="0" borderId="9" xfId="0" applyBorder="1" applyProtection="1">
      <protection locked="0"/>
    </xf>
    <xf numFmtId="0" fontId="8" fillId="8" borderId="9" xfId="0" applyFont="1" applyFill="1" applyBorder="1" applyProtection="1">
      <protection locked="0"/>
    </xf>
    <xf numFmtId="14" fontId="0" fillId="0" borderId="0" xfId="0" applyNumberFormat="1"/>
    <xf numFmtId="0" fontId="8" fillId="8" borderId="0" xfId="0" applyFont="1" applyFill="1" applyAlignment="1">
      <alignment horizontal="left"/>
    </xf>
    <xf numFmtId="0" fontId="8" fillId="8" borderId="0" xfId="0" applyFont="1" applyFill="1" applyAlignment="1">
      <alignment horizontal="center" wrapText="1"/>
    </xf>
    <xf numFmtId="0" fontId="8" fillId="8" borderId="0" xfId="0" applyFont="1" applyFill="1" applyAlignment="1">
      <alignment horizontal="center" vertical="top" wrapText="1"/>
    </xf>
    <xf numFmtId="0" fontId="19" fillId="8" borderId="0" xfId="0" applyFont="1" applyFill="1"/>
    <xf numFmtId="0" fontId="8" fillId="8" borderId="0" xfId="0" applyFont="1" applyFill="1" applyAlignment="1">
      <alignment horizontal="left" vertical="top" wrapText="1"/>
    </xf>
    <xf numFmtId="0" fontId="8" fillId="8" borderId="6" xfId="0" applyFont="1" applyFill="1" applyBorder="1" applyProtection="1">
      <protection locked="0"/>
    </xf>
    <xf numFmtId="0" fontId="8" fillId="8" borderId="0" xfId="0" applyFont="1" applyFill="1" applyAlignment="1">
      <alignment vertical="top" wrapText="1"/>
    </xf>
    <xf numFmtId="49" fontId="6" fillId="8" borderId="0" xfId="0" applyNumberFormat="1" applyFont="1" applyFill="1"/>
    <xf numFmtId="164" fontId="0" fillId="9" borderId="9" xfId="0" applyNumberFormat="1" applyFill="1" applyBorder="1" applyAlignment="1">
      <alignment horizontal="center" vertical="center"/>
    </xf>
    <xf numFmtId="0" fontId="6" fillId="4" borderId="8" xfId="0" applyFont="1" applyFill="1" applyBorder="1" applyAlignment="1" applyProtection="1">
      <alignment wrapText="1"/>
      <protection locked="0"/>
    </xf>
    <xf numFmtId="0" fontId="6" fillId="0" borderId="8" xfId="0" applyFont="1" applyBorder="1" applyAlignment="1" applyProtection="1">
      <alignment wrapText="1"/>
      <protection locked="0"/>
    </xf>
    <xf numFmtId="164" fontId="6" fillId="4" borderId="10" xfId="0" applyNumberFormat="1" applyFont="1" applyFill="1" applyBorder="1" applyAlignment="1" applyProtection="1">
      <alignment wrapText="1"/>
      <protection locked="0"/>
    </xf>
    <xf numFmtId="164" fontId="6" fillId="8" borderId="0" xfId="0" applyNumberFormat="1" applyFont="1" applyFill="1"/>
    <xf numFmtId="0" fontId="8" fillId="8" borderId="0" xfId="0" applyFont="1" applyFill="1" applyAlignment="1">
      <alignment horizontal="left" vertical="center" wrapText="1"/>
    </xf>
    <xf numFmtId="6" fontId="8" fillId="10" borderId="8" xfId="0" applyNumberFormat="1" applyFont="1" applyFill="1" applyBorder="1"/>
    <xf numFmtId="6" fontId="8" fillId="10" borderId="12" xfId="0" applyNumberFormat="1" applyFont="1" applyFill="1" applyBorder="1"/>
    <xf numFmtId="0" fontId="8" fillId="8" borderId="9" xfId="0" applyFont="1" applyFill="1" applyBorder="1"/>
    <xf numFmtId="0" fontId="0" fillId="7" borderId="0" xfId="0" applyFill="1"/>
    <xf numFmtId="166" fontId="0" fillId="7" borderId="0" xfId="0" applyNumberFormat="1" applyFill="1"/>
    <xf numFmtId="0" fontId="0" fillId="8" borderId="0" xfId="0" applyFill="1"/>
    <xf numFmtId="166" fontId="0" fillId="8" borderId="0" xfId="0" applyNumberFormat="1" applyFill="1"/>
    <xf numFmtId="0" fontId="8" fillId="0" borderId="9" xfId="0" applyFont="1" applyBorder="1"/>
    <xf numFmtId="166" fontId="8" fillId="0" borderId="9" xfId="0" applyNumberFormat="1" applyFont="1" applyBorder="1"/>
    <xf numFmtId="166" fontId="8" fillId="8" borderId="9" xfId="0" applyNumberFormat="1" applyFont="1" applyFill="1" applyBorder="1"/>
    <xf numFmtId="164" fontId="6" fillId="9" borderId="9" xfId="0" applyNumberFormat="1" applyFont="1" applyFill="1" applyBorder="1" applyAlignment="1">
      <alignment wrapText="1"/>
    </xf>
    <xf numFmtId="0" fontId="6" fillId="4" borderId="12" xfId="0" applyFont="1" applyFill="1" applyBorder="1" applyAlignment="1" applyProtection="1">
      <alignment wrapText="1"/>
      <protection locked="0"/>
    </xf>
    <xf numFmtId="0" fontId="6" fillId="4" borderId="10" xfId="0" applyFont="1" applyFill="1" applyBorder="1" applyAlignment="1" applyProtection="1">
      <alignment wrapText="1"/>
      <protection locked="0"/>
    </xf>
    <xf numFmtId="14" fontId="6" fillId="4" borderId="10" xfId="0" applyNumberFormat="1" applyFont="1" applyFill="1" applyBorder="1" applyAlignment="1" applyProtection="1">
      <alignment wrapText="1"/>
      <protection locked="0"/>
    </xf>
    <xf numFmtId="164" fontId="6" fillId="9" borderId="10" xfId="0" applyNumberFormat="1" applyFont="1" applyFill="1" applyBorder="1" applyAlignment="1">
      <alignment wrapText="1"/>
    </xf>
    <xf numFmtId="0" fontId="6" fillId="4" borderId="11" xfId="0" applyFont="1" applyFill="1" applyBorder="1" applyAlignment="1" applyProtection="1">
      <alignment wrapText="1"/>
      <protection locked="0"/>
    </xf>
    <xf numFmtId="6" fontId="8" fillId="10" borderId="9" xfId="0" applyNumberFormat="1" applyFont="1" applyFill="1" applyBorder="1"/>
    <xf numFmtId="6" fontId="8" fillId="0" borderId="9" xfId="0" applyNumberFormat="1" applyFont="1" applyBorder="1"/>
    <xf numFmtId="49" fontId="8" fillId="8" borderId="11" xfId="0" applyNumberFormat="1" applyFont="1" applyFill="1" applyBorder="1" applyProtection="1">
      <protection locked="0"/>
    </xf>
    <xf numFmtId="6" fontId="8" fillId="0" borderId="10" xfId="0" applyNumberFormat="1" applyFont="1" applyBorder="1"/>
    <xf numFmtId="0" fontId="8" fillId="0" borderId="10" xfId="0" applyFont="1" applyBorder="1"/>
    <xf numFmtId="166" fontId="8" fillId="0" borderId="10" xfId="0" applyNumberFormat="1" applyFont="1" applyBorder="1"/>
    <xf numFmtId="49" fontId="8" fillId="8" borderId="6" xfId="0" applyNumberFormat="1" applyFont="1" applyFill="1" applyBorder="1" applyProtection="1">
      <protection locked="0"/>
    </xf>
    <xf numFmtId="0" fontId="20" fillId="8" borderId="0" xfId="0" applyFont="1" applyFill="1" applyAlignment="1">
      <alignment vertical="center" wrapText="1"/>
    </xf>
    <xf numFmtId="0" fontId="6" fillId="7" borderId="0" xfId="0" quotePrefix="1" applyFont="1" applyFill="1"/>
    <xf numFmtId="0" fontId="6" fillId="4" borderId="0" xfId="0" applyFont="1" applyFill="1"/>
    <xf numFmtId="0" fontId="13" fillId="3" borderId="0" xfId="0" applyFont="1" applyFill="1" applyAlignment="1">
      <alignment horizontal="left" wrapText="1"/>
    </xf>
    <xf numFmtId="0" fontId="6" fillId="4" borderId="0" xfId="0" applyFont="1" applyFill="1" applyAlignment="1">
      <alignment wrapText="1"/>
    </xf>
    <xf numFmtId="0" fontId="6" fillId="0" borderId="0" xfId="0" applyFont="1"/>
    <xf numFmtId="0" fontId="6" fillId="5" borderId="0" xfId="0" applyFont="1" applyFill="1"/>
    <xf numFmtId="0" fontId="8" fillId="10" borderId="9" xfId="0" applyFont="1" applyFill="1" applyBorder="1" applyAlignment="1" applyProtection="1">
      <alignment vertical="top"/>
      <protection locked="0"/>
    </xf>
    <xf numFmtId="0" fontId="8" fillId="10" borderId="6" xfId="0" applyFont="1" applyFill="1" applyBorder="1" applyAlignment="1" applyProtection="1">
      <alignment vertical="top" wrapText="1"/>
      <protection locked="0"/>
    </xf>
    <xf numFmtId="0" fontId="8" fillId="10" borderId="6" xfId="0" applyFont="1" applyFill="1" applyBorder="1" applyAlignment="1" applyProtection="1">
      <alignment vertical="top"/>
      <protection locked="0"/>
    </xf>
    <xf numFmtId="0" fontId="8" fillId="10" borderId="6" xfId="0" applyFont="1" applyFill="1" applyBorder="1" applyAlignment="1" applyProtection="1">
      <alignment horizontal="left" vertical="top"/>
      <protection locked="0"/>
    </xf>
    <xf numFmtId="0" fontId="21" fillId="0" borderId="0" xfId="0" applyFont="1"/>
    <xf numFmtId="0" fontId="22" fillId="8" borderId="9" xfId="0" applyFont="1" applyFill="1" applyBorder="1" applyProtection="1">
      <protection locked="0"/>
    </xf>
    <xf numFmtId="49" fontId="22" fillId="8" borderId="6" xfId="0" applyNumberFormat="1" applyFont="1" applyFill="1" applyBorder="1" applyProtection="1">
      <protection locked="0"/>
    </xf>
    <xf numFmtId="6" fontId="22" fillId="0" borderId="9" xfId="0" applyNumberFormat="1" applyFont="1" applyBorder="1"/>
    <xf numFmtId="0" fontId="22" fillId="0" borderId="9" xfId="0" applyFont="1" applyBorder="1"/>
    <xf numFmtId="166" fontId="22" fillId="0" borderId="9" xfId="0" applyNumberFormat="1" applyFont="1" applyBorder="1"/>
    <xf numFmtId="0" fontId="8" fillId="8" borderId="11" xfId="0" applyFont="1" applyFill="1" applyBorder="1" applyProtection="1">
      <protection locked="0"/>
    </xf>
    <xf numFmtId="0" fontId="6" fillId="7" borderId="0" xfId="0" applyFont="1" applyFill="1" applyAlignment="1">
      <alignment vertical="top" wrapText="1"/>
    </xf>
    <xf numFmtId="0" fontId="9" fillId="4" borderId="8" xfId="0" applyFont="1" applyFill="1" applyBorder="1" applyAlignment="1" applyProtection="1">
      <alignment vertical="top" wrapText="1"/>
      <protection locked="0"/>
    </xf>
    <xf numFmtId="0" fontId="9" fillId="9" borderId="9" xfId="0" applyFont="1" applyFill="1" applyBorder="1" applyAlignment="1">
      <alignment vertical="top" wrapText="1"/>
    </xf>
    <xf numFmtId="164" fontId="9" fillId="9" borderId="9" xfId="0" applyNumberFormat="1" applyFont="1" applyFill="1" applyBorder="1" applyAlignment="1">
      <alignment horizontal="center" vertical="top" wrapText="1"/>
    </xf>
    <xf numFmtId="49" fontId="9" fillId="4" borderId="9" xfId="0" applyNumberFormat="1" applyFont="1" applyFill="1" applyBorder="1" applyAlignment="1" applyProtection="1">
      <alignment horizontal="center" vertical="top" wrapText="1"/>
      <protection locked="0"/>
    </xf>
    <xf numFmtId="49" fontId="9" fillId="4" borderId="9" xfId="0" applyNumberFormat="1" applyFont="1" applyFill="1" applyBorder="1" applyAlignment="1" applyProtection="1">
      <alignment vertical="top" wrapText="1"/>
      <protection locked="0"/>
    </xf>
    <xf numFmtId="0" fontId="9" fillId="4" borderId="6" xfId="0" applyFont="1" applyFill="1" applyBorder="1" applyAlignment="1" applyProtection="1">
      <alignment horizontal="center" vertical="top" wrapText="1"/>
      <protection locked="0"/>
    </xf>
    <xf numFmtId="44" fontId="9" fillId="4" borderId="9" xfId="0" applyNumberFormat="1" applyFont="1" applyFill="1" applyBorder="1" applyAlignment="1" applyProtection="1">
      <alignment horizontal="center" vertical="top" wrapText="1"/>
      <protection locked="0"/>
    </xf>
    <xf numFmtId="14" fontId="9" fillId="4" borderId="8" xfId="0" applyNumberFormat="1" applyFont="1" applyFill="1" applyBorder="1" applyAlignment="1" applyProtection="1">
      <alignment horizontal="left" vertical="top" wrapText="1"/>
      <protection locked="0"/>
    </xf>
    <xf numFmtId="14" fontId="9" fillId="4" borderId="9" xfId="0" applyNumberFormat="1" applyFont="1" applyFill="1" applyBorder="1" applyAlignment="1" applyProtection="1">
      <alignment horizontal="left" vertical="top" wrapText="1"/>
      <protection locked="0"/>
    </xf>
    <xf numFmtId="164" fontId="9" fillId="9" borderId="9" xfId="0" applyNumberFormat="1" applyFont="1" applyFill="1" applyBorder="1" applyAlignment="1">
      <alignment vertical="top" wrapText="1"/>
    </xf>
    <xf numFmtId="14" fontId="9" fillId="4" borderId="6" xfId="0" applyNumberFormat="1" applyFont="1" applyFill="1" applyBorder="1" applyAlignment="1" applyProtection="1">
      <alignment horizontal="left" vertical="top" wrapText="1"/>
      <protection locked="0"/>
    </xf>
    <xf numFmtId="0" fontId="6" fillId="8" borderId="0" xfId="0" applyFont="1" applyFill="1" applyAlignment="1">
      <alignment vertical="top" wrapText="1"/>
    </xf>
    <xf numFmtId="0" fontId="6" fillId="4" borderId="0" xfId="0" applyFont="1" applyFill="1" applyAlignment="1">
      <alignment vertical="top" wrapText="1"/>
    </xf>
    <xf numFmtId="0" fontId="9" fillId="4" borderId="9" xfId="0" applyFont="1" applyFill="1" applyBorder="1" applyAlignment="1" applyProtection="1">
      <alignment horizontal="center" vertical="top" wrapText="1"/>
      <protection locked="0"/>
    </xf>
    <xf numFmtId="0" fontId="6" fillId="5" borderId="0" xfId="0" applyFont="1" applyFill="1" applyAlignment="1">
      <alignment vertical="top" wrapText="1"/>
    </xf>
    <xf numFmtId="0" fontId="7" fillId="8" borderId="1" xfId="0" applyFont="1" applyFill="1" applyBorder="1" applyAlignment="1">
      <alignment horizontal="left" vertical="center" wrapText="1"/>
    </xf>
    <xf numFmtId="0" fontId="7" fillId="8" borderId="0" xfId="0" applyFont="1" applyFill="1" applyAlignment="1">
      <alignment horizontal="left" vertical="center" wrapText="1"/>
    </xf>
    <xf numFmtId="0" fontId="8" fillId="8" borderId="28" xfId="0" applyFont="1" applyFill="1" applyBorder="1" applyAlignment="1">
      <alignment horizontal="center" vertical="top" wrapText="1"/>
    </xf>
    <xf numFmtId="0" fontId="6" fillId="4" borderId="6" xfId="0" applyFont="1" applyFill="1" applyBorder="1" applyAlignment="1" applyProtection="1">
      <alignment horizontal="center" wrapText="1"/>
      <protection locked="0"/>
    </xf>
    <xf numFmtId="0" fontId="6" fillId="4" borderId="7" xfId="0" applyFont="1" applyFill="1" applyBorder="1" applyAlignment="1" applyProtection="1">
      <alignment horizontal="center" wrapText="1"/>
      <protection locked="0"/>
    </xf>
    <xf numFmtId="0" fontId="6" fillId="4" borderId="8" xfId="0" applyFont="1" applyFill="1" applyBorder="1" applyAlignment="1" applyProtection="1">
      <alignment horizontal="center" wrapText="1"/>
      <protection locked="0"/>
    </xf>
    <xf numFmtId="0" fontId="6" fillId="8" borderId="0" xfId="0" applyFont="1" applyFill="1" applyAlignment="1">
      <alignment horizontal="left" wrapText="1"/>
    </xf>
    <xf numFmtId="0" fontId="6" fillId="8" borderId="0" xfId="0" applyFont="1" applyFill="1" applyAlignment="1">
      <alignment wrapText="1"/>
    </xf>
    <xf numFmtId="166" fontId="9" fillId="4" borderId="6" xfId="0" quotePrefix="1" applyNumberFormat="1" applyFont="1" applyFill="1" applyBorder="1" applyAlignment="1" applyProtection="1">
      <alignment horizontal="center" vertical="center"/>
      <protection locked="0"/>
    </xf>
    <xf numFmtId="166" fontId="9" fillId="4" borderId="7" xfId="0" quotePrefix="1" applyNumberFormat="1" applyFont="1" applyFill="1" applyBorder="1" applyAlignment="1" applyProtection="1">
      <alignment horizontal="center" vertical="center"/>
      <protection locked="0"/>
    </xf>
    <xf numFmtId="166" fontId="9" fillId="4" borderId="8" xfId="0" quotePrefix="1" applyNumberFormat="1" applyFont="1" applyFill="1" applyBorder="1" applyAlignment="1" applyProtection="1">
      <alignment horizontal="center" vertical="center"/>
      <protection locked="0"/>
    </xf>
    <xf numFmtId="0" fontId="8" fillId="8" borderId="0" xfId="0" applyFont="1" applyFill="1" applyAlignment="1">
      <alignment horizontal="left" vertical="center" wrapText="1"/>
    </xf>
    <xf numFmtId="0" fontId="6" fillId="8" borderId="2" xfId="0" applyFont="1" applyFill="1" applyBorder="1" applyAlignment="1">
      <alignment horizontal="left" wrapText="1"/>
    </xf>
    <xf numFmtId="0" fontId="6" fillId="8" borderId="0" xfId="0" applyFont="1" applyFill="1" applyAlignment="1">
      <alignment horizontal="left" vertical="center" wrapText="1"/>
    </xf>
    <xf numFmtId="0" fontId="10" fillId="4" borderId="6"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13" fillId="3" borderId="0" xfId="0" applyFont="1" applyFill="1" applyAlignment="1">
      <alignment horizontal="left" vertical="center" wrapText="1"/>
    </xf>
    <xf numFmtId="0" fontId="8" fillId="4" borderId="6"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17" fillId="11" borderId="6" xfId="0" applyFont="1" applyFill="1" applyBorder="1" applyAlignment="1">
      <alignment horizontal="left" wrapText="1"/>
    </xf>
    <xf numFmtId="0" fontId="17" fillId="11" borderId="7" xfId="0" applyFont="1" applyFill="1" applyBorder="1" applyAlignment="1">
      <alignment horizontal="left" wrapText="1"/>
    </xf>
    <xf numFmtId="0" fontId="17" fillId="11" borderId="8" xfId="0" applyFont="1" applyFill="1" applyBorder="1" applyAlignment="1">
      <alignment horizontal="left" wrapText="1"/>
    </xf>
  </cellXfs>
  <cellStyles count="2">
    <cellStyle name="Hyperlink" xfId="1" builtinId="8"/>
    <cellStyle name="Normal" xfId="0" builtinId="0"/>
  </cellStyles>
  <dxfs count="88">
    <dxf>
      <font>
        <color rgb="FF9C0006"/>
      </font>
      <fill>
        <patternFill>
          <bgColor rgb="FFFFC7CE"/>
        </patternFill>
      </fill>
    </dxf>
    <dxf>
      <fill>
        <patternFill>
          <bgColor theme="4" tint="0.39994506668294322"/>
        </patternFill>
      </fill>
    </dxf>
    <dxf>
      <fill>
        <patternFill>
          <bgColor rgb="FF00B0F0"/>
        </patternFill>
      </fill>
    </dxf>
    <dxf>
      <fill>
        <patternFill>
          <bgColor theme="7" tint="0.39994506668294322"/>
        </patternFill>
      </fill>
    </dxf>
    <dxf>
      <fill>
        <patternFill>
          <bgColor theme="7" tint="0.39994506668294322"/>
        </patternFill>
      </fill>
    </dxf>
    <dxf>
      <fill>
        <patternFill>
          <bgColor theme="7" tint="0.79998168889431442"/>
        </patternFill>
      </fill>
    </dxf>
    <dxf>
      <font>
        <color theme="4" tint="0.79998168889431442"/>
      </font>
    </dxf>
    <dxf>
      <fill>
        <patternFill>
          <bgColor rgb="FFFF0000"/>
        </patternFill>
      </fill>
    </dxf>
    <dxf>
      <font>
        <color auto="1"/>
      </font>
      <fill>
        <patternFill>
          <bgColor theme="5"/>
        </patternFill>
      </fill>
    </dxf>
    <dxf>
      <fill>
        <patternFill>
          <fgColor rgb="FFFF0000"/>
          <bgColor rgb="FFFF0000"/>
        </patternFill>
      </fill>
    </dxf>
    <dxf>
      <numFmt numFmtId="0" formatCode="General"/>
    </dxf>
    <dxf>
      <numFmt numFmtId="0" formatCode="General"/>
    </dxf>
    <dxf>
      <numFmt numFmtId="166"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6" formatCode="dd/mm/yyyy;@"/>
    </dxf>
    <dxf>
      <numFmt numFmtId="0" formatCode="General"/>
    </dxf>
    <dxf>
      <numFmt numFmtId="0" formatCode="General"/>
    </dxf>
    <dxf>
      <numFmt numFmtId="0" formatCode="General"/>
    </dxf>
    <dxf>
      <numFmt numFmtId="0" formatCode="General"/>
    </dxf>
    <dxf>
      <numFmt numFmtId="0" formatCode="General"/>
    </dxf>
    <dxf>
      <numFmt numFmtId="166" formatCode="dd/mm/yyyy;@"/>
    </dxf>
    <dxf>
      <numFmt numFmtId="166" formatCode="dd/mm/yyyy;@"/>
    </dxf>
    <dxf>
      <numFmt numFmtId="166" formatCode="dd/mm/yyyy;@"/>
    </dxf>
    <dxf>
      <numFmt numFmtId="166" formatCode="dd/mm/yyyy;@"/>
    </dxf>
    <dxf>
      <numFmt numFmtId="166" formatCode="dd/mm/yyyy;@"/>
    </dxf>
    <dxf>
      <numFmt numFmtId="166" formatCode="dd/mm/yyyy;@"/>
    </dxf>
    <dxf>
      <numFmt numFmtId="165" formatCode="&quot;£&quot;#,##0.00"/>
    </dxf>
    <dxf>
      <numFmt numFmtId="165" formatCode="&quot;£&quot;#,##0.00"/>
    </dxf>
    <dxf>
      <numFmt numFmtId="165" formatCode="&quot;£&quot;#,##0.00"/>
    </dxf>
    <dxf>
      <numFmt numFmtId="30" formatCode="@"/>
    </dxf>
    <dxf>
      <numFmt numFmtId="30" formatCode="@"/>
    </dxf>
    <dxf>
      <numFmt numFmtId="30" formatCode="@"/>
    </dxf>
    <dxf>
      <numFmt numFmtId="30" formatCode="@"/>
    </dxf>
    <dxf>
      <font>
        <b/>
        <i val="0"/>
        <strike val="0"/>
        <condense val="0"/>
        <extend val="0"/>
        <outline val="0"/>
        <shadow val="0"/>
        <u val="none"/>
        <vertAlign val="baseline"/>
        <sz val="11"/>
        <color theme="0"/>
        <name val="Calibri"/>
        <scheme val="minor"/>
      </font>
      <numFmt numFmtId="166" formatCode="dd/mm/yyyy;@"/>
      <fill>
        <patternFill patternType="solid">
          <fgColor theme="9"/>
          <bgColor rgb="FFFF0000"/>
        </patternFill>
      </fill>
    </dxf>
    <dxf>
      <font>
        <b/>
        <strike val="0"/>
        <outline val="0"/>
        <shadow val="0"/>
        <u val="none"/>
        <vertAlign val="baseline"/>
        <sz val="10"/>
        <color theme="1"/>
        <name val="Calibri"/>
        <scheme val="minor"/>
      </font>
      <numFmt numFmtId="166" formatCode="dd/mm/yyyy;@"/>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numFmt numFmtId="10" formatCode="&quot;£&quot;#,##0;[Red]\-&quot;£&quot;#,##0"/>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strike val="0"/>
        <outline val="0"/>
        <shadow val="0"/>
        <u val="none"/>
        <vertAlign val="baseline"/>
        <sz val="10"/>
        <color theme="1"/>
        <name val="Calibri"/>
        <scheme val="minor"/>
      </font>
      <protection locked="1" hidden="0"/>
    </dxf>
    <dxf>
      <protection locked="1" hidden="0"/>
    </dxf>
    <dxf>
      <font>
        <strike val="0"/>
        <outline val="0"/>
        <shadow val="0"/>
        <vertAlign val="baseline"/>
        <sz val="1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vertAlign val="baseline"/>
        <sz val="1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vertAlign val="baseline"/>
        <sz val="10"/>
        <name val="Calibri"/>
        <scheme val="minor"/>
      </font>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64" formatCode="_-[$£-809]* #,##0.00_-;\-[$£-809]* #,##0.00_-;_-[$£-809]*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thin">
          <color indexed="64"/>
        </left>
        <right style="thin">
          <color indexed="64"/>
        </right>
        <top/>
        <bottom style="thin">
          <color indexed="64"/>
        </bottom>
      </border>
    </dxf>
    <dxf>
      <font>
        <strike val="0"/>
        <outline val="0"/>
        <shadow val="0"/>
        <vertAlign val="baseline"/>
        <sz val="10"/>
        <name val="Calibri"/>
        <scheme val="minor"/>
      </font>
      <protection locked="1" hidden="0"/>
    </dxf>
    <dxf>
      <font>
        <b/>
        <i val="0"/>
        <strike val="0"/>
        <condense val="0"/>
        <extend val="0"/>
        <outline val="0"/>
        <shadow val="0"/>
        <u val="none"/>
        <vertAlign val="baseline"/>
        <sz val="10"/>
        <color theme="0"/>
        <name val="Calibri"/>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19" formatCode="dd/mm/yyyy"/>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9" formatCode="dd/mm/yyyy"/>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19" formatCode="dd/mm/yyyy"/>
      <fill>
        <patternFill>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9" formatCode="dd/mm/yyyy"/>
      <fill>
        <patternFill>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4" formatCode="_-&quot;£&quot;* #,##0.00_-;\-&quot;£&quot;* #,##0.00_-;_-&quot;£&quot;* &quot;-&quot;??_-;_-@_-"/>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fgColor indexed="64"/>
          <bgColor theme="0"/>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fgColor indexed="64"/>
          <bgColor theme="0"/>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0.14999847407452621"/>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diagonalUp="0" diagonalDown="0">
        <left/>
        <right style="thin">
          <color indexed="64"/>
        </right>
        <top/>
        <bottom style="thin">
          <color indexed="64"/>
        </bottom>
      </border>
    </dxf>
    <dxf>
      <font>
        <strike val="0"/>
        <outline val="0"/>
        <shadow val="0"/>
        <vertAlign val="baseline"/>
        <sz val="10"/>
        <name val="Calibri"/>
        <scheme val="minor"/>
      </font>
      <alignment vertical="top" textRotation="0" wrapText="1" indent="0" justifyLastLine="0" shrinkToFit="0" readingOrder="0"/>
      <protection locked="1" hidden="0"/>
    </dxf>
    <dxf>
      <font>
        <b/>
        <i val="0"/>
        <strike val="0"/>
        <condense val="0"/>
        <extend val="0"/>
        <outline val="0"/>
        <shadow val="0"/>
        <u val="none"/>
        <vertAlign val="baseline"/>
        <sz val="10"/>
        <color theme="0"/>
        <name val="Calibri"/>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1"/>
        <name val="Calibri"/>
        <scheme val="minor"/>
      </font>
      <fill>
        <patternFill patternType="solid">
          <fgColor indexed="64"/>
          <bgColor theme="4" tint="0.79998168889431442"/>
        </patternFill>
      </fill>
      <alignment horizontal="general" vertical="center" textRotation="0" wrapText="0" indent="0" justifyLastLine="0" shrinkToFit="0" readingOrder="0"/>
      <protection locked="1" hidden="0"/>
    </dxf>
    <dxf>
      <font>
        <strike val="0"/>
        <outline val="0"/>
        <shadow val="0"/>
        <vertAlign val="baseline"/>
        <sz val="10"/>
        <name val="Calibri"/>
        <scheme val="minor"/>
      </font>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1" hidden="0"/>
    </dxf>
    <dxf>
      <fill>
        <patternFill>
          <bgColor theme="4" tint="0.79998168889431442"/>
        </patternFill>
      </fill>
    </dxf>
    <dxf>
      <font>
        <b/>
        <i val="0"/>
        <color theme="0"/>
      </font>
      <fill>
        <patternFill>
          <bgColor rgb="FF002060"/>
        </patternFill>
      </fill>
    </dxf>
  </dxfs>
  <tableStyles count="1" defaultTableStyle="TableStyleMedium2" defaultPivotStyle="PivotStyleLight16">
    <tableStyle name="Table Style 1" pivot="0" count="2" xr9:uid="{00000000-0011-0000-FFFF-FFFF00000000}">
      <tableStyleElement type="headerRow" dxfId="87"/>
      <tableStyleElement type="firstRowStripe" dxfId="8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8.tmp"/><Relationship Id="rId2" Type="http://schemas.openxmlformats.org/officeDocument/2006/relationships/image" Target="../media/image7.emf"/><Relationship Id="rId1" Type="http://schemas.openxmlformats.org/officeDocument/2006/relationships/image" Target="../media/image6.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146050</xdr:colOff>
      <xdr:row>1</xdr:row>
      <xdr:rowOff>146049</xdr:rowOff>
    </xdr:from>
    <xdr:to>
      <xdr:col>3</xdr:col>
      <xdr:colOff>1192073</xdr:colOff>
      <xdr:row>6</xdr:row>
      <xdr:rowOff>3174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288924"/>
          <a:ext cx="2725598" cy="1044575"/>
        </a:xfrm>
        <a:prstGeom prst="rect">
          <a:avLst/>
        </a:prstGeom>
      </xdr:spPr>
    </xdr:pic>
    <xdr:clientData/>
  </xdr:twoCellAnchor>
  <xdr:twoCellAnchor editAs="oneCell">
    <xdr:from>
      <xdr:col>10</xdr:col>
      <xdr:colOff>80962</xdr:colOff>
      <xdr:row>1</xdr:row>
      <xdr:rowOff>114300</xdr:rowOff>
    </xdr:from>
    <xdr:to>
      <xdr:col>17</xdr:col>
      <xdr:colOff>293687</xdr:colOff>
      <xdr:row>5</xdr:row>
      <xdr:rowOff>171450</xdr:rowOff>
    </xdr:to>
    <xdr:pic>
      <xdr:nvPicPr>
        <xdr:cNvPr id="5" name="Picture 4">
          <a:extLst>
            <a:ext uri="{FF2B5EF4-FFF2-40B4-BE49-F238E27FC236}">
              <a16:creationId xmlns:a16="http://schemas.microsoft.com/office/drawing/2014/main" id="{8CA8C2D5-AAC2-416B-B5C6-5E437B5D5F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2737" y="2571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2400300</xdr:colOff>
      <xdr:row>2</xdr:row>
      <xdr:rowOff>190500</xdr:rowOff>
    </xdr:from>
    <xdr:to>
      <xdr:col>6</xdr:col>
      <xdr:colOff>1949450</xdr:colOff>
      <xdr:row>4</xdr:row>
      <xdr:rowOff>38100</xdr:rowOff>
    </xdr:to>
    <xdr:pic>
      <xdr:nvPicPr>
        <xdr:cNvPr id="6" name="Picture 5">
          <a:extLst>
            <a:ext uri="{FF2B5EF4-FFF2-40B4-BE49-F238E27FC236}">
              <a16:creationId xmlns:a16="http://schemas.microsoft.com/office/drawing/2014/main" id="{225FD26C-06F2-4379-8F34-34A85E993E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29100" y="6096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292100</xdr:colOff>
      <xdr:row>1</xdr:row>
      <xdr:rowOff>127000</xdr:rowOff>
    </xdr:from>
    <xdr:to>
      <xdr:col>3</xdr:col>
      <xdr:colOff>1273629</xdr:colOff>
      <xdr:row>5</xdr:row>
      <xdr:rowOff>123427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304800"/>
          <a:ext cx="1943554" cy="717152"/>
        </a:xfrm>
        <a:prstGeom prst="rect">
          <a:avLst/>
        </a:prstGeom>
      </xdr:spPr>
    </xdr:pic>
    <xdr:clientData/>
  </xdr:twoCellAnchor>
  <xdr:twoCellAnchor editAs="oneCell">
    <xdr:from>
      <xdr:col>8</xdr:col>
      <xdr:colOff>28575</xdr:colOff>
      <xdr:row>1</xdr:row>
      <xdr:rowOff>66675</xdr:rowOff>
    </xdr:from>
    <xdr:to>
      <xdr:col>13</xdr:col>
      <xdr:colOff>38100</xdr:colOff>
      <xdr:row>7</xdr:row>
      <xdr:rowOff>19050</xdr:rowOff>
    </xdr:to>
    <xdr:pic>
      <xdr:nvPicPr>
        <xdr:cNvPr id="6" name="Picture 5">
          <a:extLst>
            <a:ext uri="{FF2B5EF4-FFF2-40B4-BE49-F238E27FC236}">
              <a16:creationId xmlns:a16="http://schemas.microsoft.com/office/drawing/2014/main" id="{AF427447-4D05-436C-81C4-3518A7422F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3150" y="247650"/>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3038475</xdr:colOff>
      <xdr:row>2</xdr:row>
      <xdr:rowOff>66675</xdr:rowOff>
    </xdr:from>
    <xdr:to>
      <xdr:col>6</xdr:col>
      <xdr:colOff>885825</xdr:colOff>
      <xdr:row>4</xdr:row>
      <xdr:rowOff>66675</xdr:rowOff>
    </xdr:to>
    <xdr:pic>
      <xdr:nvPicPr>
        <xdr:cNvPr id="7" name="Picture 6">
          <a:extLst>
            <a:ext uri="{FF2B5EF4-FFF2-40B4-BE49-F238E27FC236}">
              <a16:creationId xmlns:a16="http://schemas.microsoft.com/office/drawing/2014/main" id="{80E7BBF7-1B53-409D-BD7C-7C3414711F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0525" y="409575"/>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289455</xdr:colOff>
      <xdr:row>1</xdr:row>
      <xdr:rowOff>60324</xdr:rowOff>
    </xdr:from>
    <xdr:to>
      <xdr:col>1</xdr:col>
      <xdr:colOff>2237242</xdr:colOff>
      <xdr:row>6</xdr:row>
      <xdr:rowOff>9125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7580" y="241299"/>
          <a:ext cx="1947787" cy="764776"/>
        </a:xfrm>
        <a:prstGeom prst="rect">
          <a:avLst/>
        </a:prstGeom>
      </xdr:spPr>
    </xdr:pic>
    <xdr:clientData/>
  </xdr:twoCellAnchor>
  <xdr:twoCellAnchor editAs="oneCell">
    <xdr:from>
      <xdr:col>7</xdr:col>
      <xdr:colOff>419100</xdr:colOff>
      <xdr:row>1</xdr:row>
      <xdr:rowOff>57150</xdr:rowOff>
    </xdr:from>
    <xdr:to>
      <xdr:col>9</xdr:col>
      <xdr:colOff>247650</xdr:colOff>
      <xdr:row>7</xdr:row>
      <xdr:rowOff>114300</xdr:rowOff>
    </xdr:to>
    <xdr:pic>
      <xdr:nvPicPr>
        <xdr:cNvPr id="3" name="Picture 2">
          <a:extLst>
            <a:ext uri="{FF2B5EF4-FFF2-40B4-BE49-F238E27FC236}">
              <a16:creationId xmlns:a16="http://schemas.microsoft.com/office/drawing/2014/main" id="{F9C9472E-6C32-4289-9598-61729821F1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20175" y="23812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1133475</xdr:colOff>
      <xdr:row>2</xdr:row>
      <xdr:rowOff>19050</xdr:rowOff>
    </xdr:from>
    <xdr:to>
      <xdr:col>6</xdr:col>
      <xdr:colOff>457200</xdr:colOff>
      <xdr:row>4</xdr:row>
      <xdr:rowOff>19050</xdr:rowOff>
    </xdr:to>
    <xdr:pic>
      <xdr:nvPicPr>
        <xdr:cNvPr id="4" name="Picture 3">
          <a:extLst>
            <a:ext uri="{FF2B5EF4-FFF2-40B4-BE49-F238E27FC236}">
              <a16:creationId xmlns:a16="http://schemas.microsoft.com/office/drawing/2014/main" id="{1A696C73-D594-49AC-B918-3AE6143D09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0" y="36195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149225</xdr:colOff>
      <xdr:row>1</xdr:row>
      <xdr:rowOff>396875</xdr:rowOff>
    </xdr:from>
    <xdr:to>
      <xdr:col>2</xdr:col>
      <xdr:colOff>969887</xdr:colOff>
      <xdr:row>1</xdr:row>
      <xdr:rowOff>1117201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7350" y="577850"/>
          <a:ext cx="1916037" cy="723501"/>
        </a:xfrm>
        <a:prstGeom prst="rect">
          <a:avLst/>
        </a:prstGeom>
      </xdr:spPr>
    </xdr:pic>
    <xdr:clientData/>
  </xdr:twoCellAnchor>
  <xdr:twoCellAnchor editAs="oneCell">
    <xdr:from>
      <xdr:col>2</xdr:col>
      <xdr:colOff>2381250</xdr:colOff>
      <xdr:row>1</xdr:row>
      <xdr:rowOff>85725</xdr:rowOff>
    </xdr:from>
    <xdr:to>
      <xdr:col>4</xdr:col>
      <xdr:colOff>561975</xdr:colOff>
      <xdr:row>1</xdr:row>
      <xdr:rowOff>1492250</xdr:rowOff>
    </xdr:to>
    <xdr:pic>
      <xdr:nvPicPr>
        <xdr:cNvPr id="4" name="Picture 3">
          <a:extLst>
            <a:ext uri="{FF2B5EF4-FFF2-40B4-BE49-F238E27FC236}">
              <a16:creationId xmlns:a16="http://schemas.microsoft.com/office/drawing/2014/main" id="{6FAD568D-D329-4E59-815E-303DD7F3CD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0" y="266700"/>
          <a:ext cx="5324475"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295275</xdr:colOff>
      <xdr:row>0</xdr:row>
      <xdr:rowOff>107949</xdr:rowOff>
    </xdr:from>
    <xdr:to>
      <xdr:col>15</xdr:col>
      <xdr:colOff>256009</xdr:colOff>
      <xdr:row>1</xdr:row>
      <xdr:rowOff>1362074</xdr:rowOff>
    </xdr:to>
    <xdr:pic>
      <xdr:nvPicPr>
        <xdr:cNvPr id="7" name="Picture 6" descr="A screenshot of a computer&#10;&#10;Description automatically generated">
          <a:extLst>
            <a:ext uri="{FF2B5EF4-FFF2-40B4-BE49-F238E27FC236}">
              <a16:creationId xmlns:a16="http://schemas.microsoft.com/office/drawing/2014/main" id="{A15B10FC-BE0C-B944-07FC-00C305625D8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991975" y="107949"/>
          <a:ext cx="3678659" cy="1438275"/>
        </a:xfrm>
        <a:prstGeom prst="rect">
          <a:avLst/>
        </a:prstGeom>
      </xdr:spPr>
    </xdr:pic>
    <xdr:clientData/>
  </xdr:twoCellAnchor>
  <xdr:twoCellAnchor editAs="oneCell">
    <xdr:from>
      <xdr:col>5</xdr:col>
      <xdr:colOff>2200274</xdr:colOff>
      <xdr:row>1</xdr:row>
      <xdr:rowOff>1362365</xdr:rowOff>
    </xdr:from>
    <xdr:to>
      <xdr:col>19</xdr:col>
      <xdr:colOff>77650</xdr:colOff>
      <xdr:row>14</xdr:row>
      <xdr:rowOff>120822</xdr:rowOff>
    </xdr:to>
    <xdr:pic>
      <xdr:nvPicPr>
        <xdr:cNvPr id="3" name="Picture 2">
          <a:extLst>
            <a:ext uri="{FF2B5EF4-FFF2-40B4-BE49-F238E27FC236}">
              <a16:creationId xmlns:a16="http://schemas.microsoft.com/office/drawing/2014/main" id="{7917086E-9CCB-42FD-9F84-444D4249A8F7}"/>
            </a:ext>
          </a:extLst>
        </xdr:cNvPr>
        <xdr:cNvPicPr>
          <a:picLocks noChangeAspect="1"/>
        </xdr:cNvPicPr>
      </xdr:nvPicPr>
      <xdr:blipFill>
        <a:blip xmlns:r="http://schemas.openxmlformats.org/officeDocument/2006/relationships" r:embed="rId4"/>
        <a:stretch>
          <a:fillRect/>
        </a:stretch>
      </xdr:blipFill>
      <xdr:spPr>
        <a:xfrm>
          <a:off x="11849099" y="1543340"/>
          <a:ext cx="6268901" cy="31209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149715</xdr:colOff>
      <xdr:row>4</xdr:row>
      <xdr:rowOff>7937</xdr:rowOff>
    </xdr:from>
    <xdr:to>
      <xdr:col>15</xdr:col>
      <xdr:colOff>426759</xdr:colOff>
      <xdr:row>4</xdr:row>
      <xdr:rowOff>264854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595715" y="920750"/>
          <a:ext cx="277044" cy="256917"/>
        </a:xfrm>
        <a:prstGeom prst="rect">
          <a:avLst/>
        </a:prstGeom>
      </xdr:spPr>
    </xdr:pic>
    <xdr:clientData/>
  </xdr:twoCellAnchor>
  <xdr:twoCellAnchor editAs="oneCell">
    <xdr:from>
      <xdr:col>15</xdr:col>
      <xdr:colOff>158750</xdr:colOff>
      <xdr:row>5</xdr:row>
      <xdr:rowOff>7938</xdr:rowOff>
    </xdr:from>
    <xdr:to>
      <xdr:col>15</xdr:col>
      <xdr:colOff>435794</xdr:colOff>
      <xdr:row>5</xdr:row>
      <xdr:rowOff>264855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604750" y="1214438"/>
          <a:ext cx="277044" cy="256917"/>
        </a:xfrm>
        <a:prstGeom prst="rect">
          <a:avLst/>
        </a:prstGeom>
      </xdr:spPr>
    </xdr:pic>
    <xdr:clientData/>
  </xdr:twoCellAnchor>
  <xdr:twoCellAnchor editAs="oneCell">
    <xdr:from>
      <xdr:col>15</xdr:col>
      <xdr:colOff>168275</xdr:colOff>
      <xdr:row>6</xdr:row>
      <xdr:rowOff>17462</xdr:rowOff>
    </xdr:from>
    <xdr:to>
      <xdr:col>15</xdr:col>
      <xdr:colOff>445319</xdr:colOff>
      <xdr:row>6</xdr:row>
      <xdr:rowOff>274379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614275" y="1517650"/>
          <a:ext cx="277044" cy="256917"/>
        </a:xfrm>
        <a:prstGeom prst="rect">
          <a:avLst/>
        </a:prstGeom>
      </xdr:spPr>
    </xdr:pic>
    <xdr:clientData/>
  </xdr:twoCellAnchor>
  <xdr:twoCellAnchor editAs="oneCell">
    <xdr:from>
      <xdr:col>15</xdr:col>
      <xdr:colOff>182563</xdr:colOff>
      <xdr:row>7</xdr:row>
      <xdr:rowOff>23813</xdr:rowOff>
    </xdr:from>
    <xdr:to>
      <xdr:col>15</xdr:col>
      <xdr:colOff>459607</xdr:colOff>
      <xdr:row>7</xdr:row>
      <xdr:rowOff>280730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2628563" y="1817688"/>
          <a:ext cx="277044" cy="25691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ApplicationDetails1" displayName="ApplicationDetails1" ref="C10:D27" totalsRowShown="0" headerRowDxfId="85" dataDxfId="84">
  <autoFilter ref="C10:D27" xr:uid="{00000000-0009-0000-0100-000003000000}"/>
  <tableColumns count="2">
    <tableColumn id="1" xr3:uid="{00000000-0010-0000-0000-000001000000}" name="Question" dataDxfId="83"/>
    <tableColumn id="2" xr3:uid="{00000000-0010-0000-0000-000002000000}" name="Answer" dataDxfId="8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ApplicationDetails2" displayName="ApplicationDetails2" ref="F10:G27" totalsRowShown="0" headerRowDxfId="81" dataDxfId="80">
  <autoFilter ref="F10:G27" xr:uid="{00000000-0009-0000-0100-000004000000}"/>
  <tableColumns count="2">
    <tableColumn id="1" xr3:uid="{00000000-0010-0000-0100-000001000000}" name="Question" dataDxfId="79"/>
    <tableColumn id="4" xr3:uid="{00000000-0010-0000-0100-000004000000}" name="Answer" dataDxfId="7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GrantEligible1" displayName="GrantEligible1" ref="B13:O63" totalsRowShown="0" headerRowDxfId="77" dataDxfId="76" tableBorderDxfId="75">
  <tableColumns count="14">
    <tableColumn id="1" xr3:uid="{00000000-0010-0000-0200-000001000000}" name="Our Ref" dataDxfId="74"/>
    <tableColumn id="2" xr3:uid="{00000000-0010-0000-0200-000002000000}" name="GET Code" dataDxfId="73">
      <calculatedColumnFormula>IF(B14="","",VLOOKUP(B14,Table1[],4,0))</calculatedColumnFormula>
    </tableColumn>
    <tableColumn id="3" xr3:uid="{00000000-0010-0000-0200-000003000000}" name="Course/Training Title" dataDxfId="72">
      <calculatedColumnFormula>IF(B14="","",VLOOKUP(B14,Table1[],2,0))</calculatedColumnFormula>
    </tableColumn>
    <tableColumn id="4" xr3:uid="{00000000-0010-0000-0200-000004000000}" name="Grant Eligibility Value/Tier" dataDxfId="71">
      <calculatedColumnFormula>IF(B14="","",VLOOKUP(B14,Table1[],5,0))</calculatedColumnFormula>
    </tableColumn>
    <tableColumn id="5" xr3:uid="{00000000-0010-0000-0200-000005000000}" name="Qualification Name &amp; Level_x000a_(only in NVQ, HNC, HND etc)" dataDxfId="70"/>
    <tableColumn id="6" xr3:uid="{00000000-0010-0000-0200-000006000000}" name="Training Provider Name" dataDxfId="69"/>
    <tableColumn id="7" xr3:uid="{00000000-0010-0000-0200-000007000000}" name="Number of participants" dataDxfId="68"/>
    <tableColumn id="8" xr3:uid="{00000000-0010-0000-0200-000008000000}" name="Cost per head" dataDxfId="67"/>
    <tableColumn id="9" xr3:uid="{00000000-0010-0000-0200-000009000000}" name="Start Date (DD/MM/YY)" dataDxfId="66"/>
    <tableColumn id="10" xr3:uid="{00000000-0010-0000-0200-00000A000000}" name="End Date (DD/MM/YY)" dataDxfId="65"/>
    <tableColumn id="11" xr3:uid="{00000000-0010-0000-0200-00000B000000}" name="Sub Total" dataDxfId="64">
      <calculatedColumnFormula>IF(B14="","",I14*H14)</calculatedColumnFormula>
    </tableColumn>
    <tableColumn id="12" xr3:uid="{00000000-0010-0000-0200-00000C000000}" name="Total Funding Required" dataDxfId="63">
      <calculatedColumnFormula>IF(E14="","",L14-(MID(E14,2,(FIND(" ",E14,1)-1)))*H14)</calculatedColumnFormula>
    </tableColumn>
    <tableColumn id="13" xr3:uid="{00000000-0010-0000-0200-00000D000000}" name="_x000a_How have you ensured the quality of this training provider?" dataDxfId="62"/>
    <tableColumn id="14" xr3:uid="{00000000-0010-0000-0200-00000E000000}" name="_x000a_How have you assessed value for money for this training?" dataDxfId="6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NonGrantEligible1" displayName="NonGrantEligible1" ref="B20:J57" totalsRowShown="0" headerRowDxfId="60" dataDxfId="59" tableBorderDxfId="58">
  <autoFilter ref="B20:J57"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300-000001000000}" name="Training/Activity title" dataDxfId="57"/>
    <tableColumn id="2" xr3:uid="{00000000-0010-0000-0300-000002000000}" name="Training Provider Name" dataDxfId="56"/>
    <tableColumn id="3" xr3:uid="{00000000-0010-0000-0300-000003000000}" name="Number of participants" dataDxfId="55"/>
    <tableColumn id="4" xr3:uid="{00000000-0010-0000-0300-000004000000}" name="Cost per head" dataDxfId="54"/>
    <tableColumn id="5" xr3:uid="{00000000-0010-0000-0300-000005000000}" name="Start Date (DD/MM/YY)" dataDxfId="53"/>
    <tableColumn id="6" xr3:uid="{00000000-0010-0000-0300-000006000000}" name="End Date (DD/MM/YY)" dataDxfId="52"/>
    <tableColumn id="7" xr3:uid="{00000000-0010-0000-0300-000007000000}" name="Total Funding Required" dataDxfId="51">
      <calculatedColumnFormula>D21*E21</calculatedColumnFormula>
    </tableColumn>
    <tableColumn id="8" xr3:uid="{00000000-0010-0000-0300-000008000000}" name="_x000a_How will you ensure the quality of the course/activity?" dataDxfId="50"/>
    <tableColumn id="9" xr3:uid="{00000000-0010-0000-0300-000009000000}" name="_x000a_How have you assessed value for money for this activity?" dataDxfId="4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B3:I3368" totalsRowShown="0" headerRowDxfId="48" dataDxfId="47">
  <autoFilter ref="B3:I3368" xr:uid="{00000000-0009-0000-0100-000001000000}"/>
  <sortState xmlns:xlrd2="http://schemas.microsoft.com/office/spreadsheetml/2017/richdata2" ref="B4:I3368">
    <sortCondition ref="B3:B3368"/>
  </sortState>
  <tableColumns count="8">
    <tableColumn id="11" xr3:uid="{00000000-0010-0000-0400-00000B000000}" name="Our Reference" dataDxfId="46"/>
    <tableColumn id="2" xr3:uid="{00000000-0010-0000-0400-000002000000}" name="Standard title" dataDxfId="45"/>
    <tableColumn id="3" xr3:uid="{00000000-0010-0000-0400-000003000000}" name="Occupational area" dataDxfId="44"/>
    <tableColumn id="5" xr3:uid="{00000000-0010-0000-0400-000005000000}" name="Grant/TS code" dataDxfId="43"/>
    <tableColumn id="6" xr3:uid="{00000000-0010-0000-0400-000006000000}" name="Grant Value" dataDxfId="42"/>
    <tableColumn id="7" xr3:uid="{00000000-0010-0000-0400-000007000000}" name="Product type" dataDxfId="41"/>
    <tableColumn id="8" xr3:uid="{00000000-0010-0000-0400-000008000000}" name="URL" dataDxfId="40"/>
    <tableColumn id="9" xr3:uid="{00000000-0010-0000-0400-000009000000}" name="Last Updated " dataDxfId="39"/>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PowerQuery" displayName="PowerQuery" ref="A1:U2" totalsRowShown="0" headerRowDxfId="38">
  <autoFilter ref="A1:U2" xr:uid="{00000000-0009-0000-0100-000002000000}"/>
  <tableColumns count="21">
    <tableColumn id="1" xr3:uid="{00000000-0010-0000-0500-000001000000}" name="Organisation Name:">
      <calculatedColumnFormula>'Application Details'!D19</calculatedColumnFormula>
    </tableColumn>
    <tableColumn id="2" xr3:uid="{00000000-0010-0000-0500-000002000000}" name="Levy Registration Number:" dataDxfId="37">
      <calculatedColumnFormula>'Application Details'!D17</calculatedColumnFormula>
    </tableColumn>
    <tableColumn id="3" xr3:uid="{00000000-0010-0000-0500-000003000000}" name="Number of Employees">
      <calculatedColumnFormula>'Application Details'!G11</calculatedColumnFormula>
    </tableColumn>
    <tableColumn id="4" xr3:uid="{00000000-0010-0000-0500-000004000000}" name="Applicant Name:">
      <calculatedColumnFormula>'Application Details'!D11</calculatedColumnFormula>
    </tableColumn>
    <tableColumn id="5" xr3:uid="{00000000-0010-0000-0500-000005000000}" name="Contact Email Address:">
      <calculatedColumnFormula>'Application Details'!D15</calculatedColumnFormula>
    </tableColumn>
    <tableColumn id="6" xr3:uid="{00000000-0010-0000-0500-000006000000}" name="How did you hear about CITB Funding?">
      <calculatedColumnFormula>'Application Details'!G21</calculatedColumnFormula>
    </tableColumn>
    <tableColumn id="7" xr3:uid="{00000000-0010-0000-0500-000007000000}" name="Applicant Contact Number: " dataDxfId="36">
      <calculatedColumnFormula>'Application Details'!D13</calculatedColumnFormula>
    </tableColumn>
    <tableColumn id="8" xr3:uid="{00000000-0010-0000-0500-000008000000}" name="Bank Account Number:" dataDxfId="35">
      <calculatedColumnFormula>'Application Details'!G15</calculatedColumnFormula>
    </tableColumn>
    <tableColumn id="9" xr3:uid="{00000000-0010-0000-0500-000009000000}" name="Sort Code (numbers only):" dataDxfId="34">
      <calculatedColumnFormula>'Application Details'!G17</calculatedColumnFormula>
    </tableColumn>
    <tableColumn id="10" xr3:uid="{00000000-0010-0000-0500-00000A000000}" name="Grant Eligible Total (£)" dataDxfId="33">
      <calculatedColumnFormula>'Application Details'!G23</calculatedColumnFormula>
    </tableColumn>
    <tableColumn id="11" xr3:uid="{00000000-0010-0000-0500-00000B000000}" name="Non Grant Eligible Total (£)" dataDxfId="32">
      <calculatedColumnFormula>'Application Details'!G25</calculatedColumnFormula>
    </tableColumn>
    <tableColumn id="12" xr3:uid="{00000000-0010-0000-0500-00000C000000}" name="Total Funding Required (£)" dataDxfId="31">
      <calculatedColumnFormula>'Application Details'!G27</calculatedColumnFormula>
    </tableColumn>
    <tableColumn id="13" xr3:uid="{00000000-0010-0000-0500-00000D000000}" name="Training Provider Name">
      <calculatedColumnFormula>IF(U2=0,T2,U2)</calculatedColumnFormula>
    </tableColumn>
    <tableColumn id="14" xr3:uid="{00000000-0010-0000-0500-00000E000000}" name="Earliest Start Date (DD/MM/YY)" dataDxfId="30">
      <calculatedColumnFormula>SMALL(P2:Q2,1)</calculatedColumnFormula>
    </tableColumn>
    <tableColumn id="15" xr3:uid="{00000000-0010-0000-0500-00000F000000}" name="Latest End Date (DD/MM/YY)" dataDxfId="29">
      <calculatedColumnFormula>LARGE(R2:S2,1)</calculatedColumnFormula>
    </tableColumn>
    <tableColumn id="16" xr3:uid="{00000000-0010-0000-0500-000010000000}" name="Earliest Start Date GE" dataDxfId="28">
      <calculatedColumnFormula>IFERROR(SMALL('Grant Eligible'!J14:J132,1),"")</calculatedColumnFormula>
    </tableColumn>
    <tableColumn id="17" xr3:uid="{00000000-0010-0000-0500-000011000000}" name="Earliest Start Date NGE" dataDxfId="27">
      <calculatedColumnFormula>IFERROR(SMALL('Non Grant Eligible'!F21:F158,1),"")</calculatedColumnFormula>
    </tableColumn>
    <tableColumn id="18" xr3:uid="{00000000-0010-0000-0500-000012000000}" name="Latest End Date GE" dataDxfId="26">
      <calculatedColumnFormula>IFERROR(LARGE('Grant Eligible'!K14:K132,1),"")</calculatedColumnFormula>
    </tableColumn>
    <tableColumn id="19" xr3:uid="{00000000-0010-0000-0500-000013000000}" name="Latest End Date NGE" dataDxfId="25">
      <calculatedColumnFormula>IFERROR(LARGE('Non Grant Eligible'!G21:G158,1),"")</calculatedColumnFormula>
    </tableColumn>
    <tableColumn id="20" xr3:uid="{00000000-0010-0000-0500-000014000000}" name="Training Provider Name NGE">
      <calculatedColumnFormula>('Non Grant Eligible'!C21)</calculatedColumnFormula>
    </tableColumn>
    <tableColumn id="21" xr3:uid="{00000000-0010-0000-0500-000015000000}" name="Training Provider Name GE">
      <calculatedColumnFormula>'Grant Eligible'!G14</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99DF48-D162-4892-8A25-29D687D32FDE}" name="Table5" displayName="Table5" ref="A1:H38" totalsRowShown="0">
  <autoFilter ref="A1:H38" xr:uid="{35BE8032-3D85-4572-83E4-DB51B5E670D7}"/>
  <tableColumns count="8">
    <tableColumn id="5" xr3:uid="{E74605B2-5418-48C8-AECB-F27EE17C8BF6}" name="Organisation Name" dataDxfId="24">
      <calculatedColumnFormula>IF(C2="","",'Application Details'!$D$19)</calculatedColumnFormula>
    </tableColumn>
    <tableColumn id="4" xr3:uid="{24F51328-519E-4CA3-939B-861D0D7DE149}" name="Levy Registration Number" dataDxfId="23">
      <calculatedColumnFormula>IF(C2="","",'Application Details'!$D$17)</calculatedColumnFormula>
    </tableColumn>
    <tableColumn id="1" xr3:uid="{FFECC5F6-3329-428E-A223-22C8A525E20C}" name="GET Course/Training Title" dataDxfId="22">
      <calculatedColumnFormula>'Grant Eligible'!D14</calculatedColumnFormula>
    </tableColumn>
    <tableColumn id="2" xr3:uid="{83A5BE7A-E4AD-44CB-8D26-33BC085A2736}" name="GET Course Title  (If NVQ / HNC / HND)" dataDxfId="21">
      <calculatedColumnFormula>IF('Grant Eligible'!F14&lt;&gt;0,'Grant Eligible'!F14,"")</calculatedColumnFormula>
    </tableColumn>
    <tableColumn id="3" xr3:uid="{AB85FFBA-D590-4661-B950-1CAFB8143C59}" name="GET No of Participants" dataDxfId="20">
      <calculatedColumnFormula>IF('Grant Eligible'!H14&gt;0,'Grant Eligible'!H14,"")</calculatedColumnFormula>
    </tableColumn>
    <tableColumn id="6" xr3:uid="{25828F45-394D-4705-8C38-63CBC501BC20}" name="Form Date" dataDxfId="19">
      <calculatedColumnFormula>IF(C2="","",'Application Details'!$R$24)</calculatedColumnFormula>
    </tableColumn>
    <tableColumn id="7" xr3:uid="{F6740551-67DE-4156-BC14-9D46555352CE}" name="County" dataDxfId="18">
      <calculatedColumnFormula>IF(C2="","",'Application Details'!$D$24)</calculatedColumnFormula>
    </tableColumn>
    <tableColumn id="8" xr3:uid="{E2B1D4AF-90CA-48CC-8C07-33647D565B39}" name="No of Employees" dataDxfId="17">
      <calculatedColumnFormula>IF(C2="","",'Application Details'!$G$11)</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6FBC5F2-D1CA-4D41-968A-62645AD16094}" name="Table8" displayName="Table8" ref="A1:G39" totalsRowShown="0">
  <autoFilter ref="A1:G39" xr:uid="{244713C7-C413-4C5A-859D-04A1B0F40A3D}"/>
  <tableColumns count="7">
    <tableColumn id="1" xr3:uid="{ABFC073B-F957-47DA-B961-EA777FF4DC57}" name="Organisation Name" dataDxfId="16">
      <calculatedColumnFormula>IF(C2="","",'Application Details'!$D$19)</calculatedColumnFormula>
    </tableColumn>
    <tableColumn id="2" xr3:uid="{54984175-499A-429A-A4B0-AE2E0786ABCA}" name="Levy Registration Number" dataDxfId="15">
      <calculatedColumnFormula>IF(C2="","",'Application Details'!$D$17)</calculatedColumnFormula>
    </tableColumn>
    <tableColumn id="3" xr3:uid="{32965D00-91DC-4C06-8E81-B999D767D421}" name="Non-GET Training/Activity Title" dataDxfId="14">
      <calculatedColumnFormula>IF('Non Grant Eligible'!B21&lt;&gt;"",'Non Grant Eligible'!B21,"")</calculatedColumnFormula>
    </tableColumn>
    <tableColumn id="4" xr3:uid="{C6444707-FFE6-407C-88B0-DFDE4DAF9308}" name="Non-GET No of Participants" dataDxfId="13">
      <calculatedColumnFormula>IF('Non Grant Eligible'!D21&gt;0,'Non Grant Eligible'!D21,"")</calculatedColumnFormula>
    </tableColumn>
    <tableColumn id="5" xr3:uid="{C65CFFA8-CF17-4636-8F59-6240131DB59F}" name="Form Date" dataDxfId="12">
      <calculatedColumnFormula>IF(C2="","",'Application Details'!$R$24)</calculatedColumnFormula>
    </tableColumn>
    <tableColumn id="6" xr3:uid="{A3F5EA75-5831-4903-BD90-32342FA221A7}" name="County" dataDxfId="11">
      <calculatedColumnFormula>IF(C2="","",'Application Details'!$D$24)</calculatedColumnFormula>
    </tableColumn>
    <tableColumn id="7" xr3:uid="{DA113E62-BD12-4839-B05B-827756893EB5}" name="No of Employees" dataDxfId="10">
      <calculatedColumnFormula>IF(C2="","",'Application Details'!$G$11)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5"/>
  <sheetViews>
    <sheetView showGridLines="0" showRowColHeaders="0" tabSelected="1" zoomScaleNormal="100" workbookViewId="0">
      <selection activeCell="D11" sqref="D11"/>
    </sheetView>
  </sheetViews>
  <sheetFormatPr defaultColWidth="8.54296875" defaultRowHeight="25" customHeight="1" x14ac:dyDescent="0.3"/>
  <cols>
    <col min="1" max="1" width="2.26953125" style="47" customWidth="1"/>
    <col min="2" max="2" width="2.7265625" style="31" customWidth="1"/>
    <col min="3" max="3" width="22.453125" style="31" customWidth="1"/>
    <col min="4" max="4" width="42.7265625" style="31" customWidth="1"/>
    <col min="5" max="5" width="5.26953125" style="31" customWidth="1"/>
    <col min="6" max="6" width="24.26953125" style="31" customWidth="1"/>
    <col min="7" max="7" width="34.1796875" style="31" bestFit="1" customWidth="1"/>
    <col min="8" max="8" width="5.7265625" style="31" customWidth="1"/>
    <col min="9" max="9" width="7.7265625" style="31" customWidth="1"/>
    <col min="10" max="11" width="8.54296875" style="31" customWidth="1"/>
    <col min="12" max="12" width="3.54296875" style="31" customWidth="1"/>
    <col min="13" max="13" width="5.7265625" style="31" customWidth="1"/>
    <col min="14" max="14" width="8.54296875" style="31" customWidth="1"/>
    <col min="15" max="15" width="16.453125" style="31" customWidth="1"/>
    <col min="16" max="20" width="5.7265625" style="31" customWidth="1"/>
    <col min="21" max="21" width="2.7265625" style="31" customWidth="1"/>
    <col min="22" max="31" width="8.54296875" style="31" customWidth="1"/>
    <col min="32" max="16384" width="8.54296875" style="31"/>
  </cols>
  <sheetData>
    <row r="1" spans="1:21" ht="11.25" customHeight="1" x14ac:dyDescent="0.3">
      <c r="A1" s="31"/>
      <c r="C1" s="31" t="s">
        <v>4388</v>
      </c>
    </row>
    <row r="2" spans="1:21" ht="21.75" customHeight="1" x14ac:dyDescent="0.3">
      <c r="A2" s="31"/>
      <c r="B2" s="32"/>
      <c r="C2" s="32"/>
      <c r="D2" s="32"/>
      <c r="E2" s="32"/>
      <c r="F2" s="32"/>
      <c r="G2" s="32"/>
      <c r="H2" s="32"/>
      <c r="I2" s="32"/>
      <c r="J2" s="32"/>
      <c r="K2" s="32"/>
      <c r="L2" s="32"/>
      <c r="M2" s="32"/>
      <c r="N2" s="32"/>
      <c r="O2" s="32"/>
      <c r="P2" s="32"/>
      <c r="Q2" s="32"/>
      <c r="R2" s="32"/>
      <c r="S2" s="32"/>
      <c r="T2" s="32"/>
      <c r="U2" s="32"/>
    </row>
    <row r="3" spans="1:21" ht="25" customHeight="1" x14ac:dyDescent="0.3">
      <c r="A3" s="31"/>
      <c r="B3" s="32"/>
      <c r="C3" s="32"/>
      <c r="D3" s="32"/>
      <c r="E3" s="32"/>
      <c r="F3" s="118"/>
      <c r="G3" s="32"/>
      <c r="H3" s="32"/>
      <c r="I3" s="112"/>
      <c r="J3" s="112"/>
      <c r="K3" s="112"/>
      <c r="L3" s="112"/>
      <c r="M3" s="112"/>
      <c r="N3" s="112"/>
      <c r="O3" s="112"/>
      <c r="P3" s="112"/>
      <c r="Q3" s="112"/>
      <c r="R3" s="112"/>
      <c r="S3" s="112"/>
      <c r="T3" s="112"/>
      <c r="U3" s="32"/>
    </row>
    <row r="4" spans="1:21" ht="13" x14ac:dyDescent="0.3">
      <c r="A4" s="31"/>
      <c r="B4" s="32"/>
      <c r="C4" s="32"/>
      <c r="D4" s="32"/>
      <c r="E4" s="32"/>
      <c r="F4" s="113"/>
      <c r="G4" s="32"/>
      <c r="H4" s="32"/>
      <c r="I4" s="112"/>
      <c r="J4" s="112"/>
      <c r="K4" s="112"/>
      <c r="L4" s="112"/>
      <c r="M4" s="112"/>
      <c r="N4" s="112"/>
      <c r="O4" s="112"/>
      <c r="P4" s="112"/>
      <c r="Q4" s="112"/>
      <c r="R4" s="112"/>
      <c r="S4" s="112"/>
      <c r="T4" s="112"/>
      <c r="U4" s="32"/>
    </row>
    <row r="5" spans="1:21" ht="17.25" customHeight="1" x14ac:dyDescent="0.3">
      <c r="A5" s="31"/>
      <c r="B5" s="32"/>
      <c r="C5" s="32"/>
      <c r="D5" s="32"/>
      <c r="E5" s="32"/>
      <c r="F5" s="113"/>
      <c r="G5" s="32"/>
      <c r="H5" s="32"/>
      <c r="I5" s="110"/>
      <c r="J5" s="110"/>
      <c r="K5" s="110"/>
      <c r="L5" s="110"/>
      <c r="M5" s="110"/>
      <c r="N5" s="110"/>
      <c r="O5" s="110"/>
      <c r="P5" s="110"/>
      <c r="Q5" s="110"/>
      <c r="R5" s="110"/>
      <c r="S5" s="110"/>
      <c r="T5" s="110"/>
      <c r="U5" s="32"/>
    </row>
    <row r="6" spans="1:21" ht="17.25" customHeight="1" x14ac:dyDescent="0.3">
      <c r="A6" s="31"/>
      <c r="B6" s="32"/>
      <c r="C6" s="32"/>
      <c r="D6" s="32"/>
      <c r="E6" s="32"/>
      <c r="F6" s="32"/>
      <c r="G6" s="32"/>
      <c r="H6" s="32"/>
      <c r="I6" s="32"/>
      <c r="J6" s="32"/>
      <c r="K6" s="32"/>
      <c r="L6" s="32"/>
      <c r="M6" s="32"/>
      <c r="N6" s="32"/>
      <c r="O6" s="32"/>
      <c r="P6" s="32"/>
      <c r="Q6" s="32"/>
      <c r="R6" s="32"/>
      <c r="S6" s="32"/>
      <c r="T6" s="32"/>
      <c r="U6" s="32"/>
    </row>
    <row r="7" spans="1:21" ht="17.25" customHeight="1" x14ac:dyDescent="0.3">
      <c r="A7" s="31"/>
      <c r="B7" s="32"/>
      <c r="C7" s="33" t="s">
        <v>0</v>
      </c>
      <c r="D7" s="33"/>
      <c r="E7" s="33"/>
      <c r="F7" s="33"/>
      <c r="G7" s="33"/>
      <c r="H7" s="32"/>
      <c r="I7" s="183" t="s">
        <v>1</v>
      </c>
      <c r="J7" s="183"/>
      <c r="K7" s="183"/>
      <c r="L7" s="183"/>
      <c r="M7" s="183"/>
      <c r="N7" s="183"/>
      <c r="O7" s="183"/>
      <c r="P7" s="183"/>
      <c r="Q7" s="183"/>
      <c r="R7" s="183"/>
      <c r="S7" s="183"/>
      <c r="T7" s="32"/>
      <c r="U7" s="32"/>
    </row>
    <row r="8" spans="1:21" ht="25" customHeight="1" x14ac:dyDescent="0.3">
      <c r="A8" s="31"/>
      <c r="B8" s="32"/>
      <c r="C8" s="188" t="s">
        <v>2</v>
      </c>
      <c r="D8" s="188"/>
      <c r="E8" s="188"/>
      <c r="F8" s="188"/>
      <c r="G8" s="188"/>
      <c r="H8" s="32"/>
      <c r="I8" s="183"/>
      <c r="J8" s="183"/>
      <c r="K8" s="183"/>
      <c r="L8" s="183"/>
      <c r="M8" s="183"/>
      <c r="N8" s="183"/>
      <c r="O8" s="183"/>
      <c r="P8" s="183"/>
      <c r="Q8" s="183"/>
      <c r="R8" s="183"/>
      <c r="S8" s="183"/>
      <c r="T8" s="32"/>
      <c r="U8" s="32"/>
    </row>
    <row r="9" spans="1:21" ht="17.25" customHeight="1" x14ac:dyDescent="0.3">
      <c r="A9" s="31"/>
      <c r="B9" s="32"/>
      <c r="C9" s="33"/>
      <c r="D9" s="32"/>
      <c r="E9" s="32"/>
      <c r="F9" s="32"/>
      <c r="G9" s="32"/>
      <c r="H9" s="32"/>
      <c r="I9" s="32"/>
      <c r="J9" s="32"/>
      <c r="K9" s="32"/>
      <c r="L9" s="32"/>
      <c r="M9" s="32"/>
      <c r="N9" s="32"/>
      <c r="O9" s="32"/>
      <c r="P9" s="32"/>
      <c r="Q9" s="32"/>
      <c r="R9" s="32"/>
      <c r="S9" s="32"/>
      <c r="T9" s="32"/>
      <c r="U9" s="32"/>
    </row>
    <row r="10" spans="1:21" ht="50.25" hidden="1" customHeight="1" x14ac:dyDescent="0.3">
      <c r="A10" s="31"/>
      <c r="B10" s="32"/>
      <c r="C10" s="34" t="s">
        <v>3</v>
      </c>
      <c r="D10" s="36" t="s">
        <v>4</v>
      </c>
      <c r="E10" s="32"/>
      <c r="F10" s="37" t="s">
        <v>3</v>
      </c>
      <c r="G10" s="37" t="s">
        <v>4</v>
      </c>
      <c r="H10" s="143"/>
      <c r="U10" s="32"/>
    </row>
    <row r="11" spans="1:21" ht="25" customHeight="1" x14ac:dyDescent="0.3">
      <c r="A11" s="31"/>
      <c r="B11" s="32"/>
      <c r="C11" s="34" t="s">
        <v>5</v>
      </c>
      <c r="D11" s="38"/>
      <c r="E11" s="32"/>
      <c r="F11" s="42" t="s">
        <v>6</v>
      </c>
      <c r="G11" s="38" t="s">
        <v>7</v>
      </c>
      <c r="H11" s="44"/>
      <c r="I11" s="183" t="s">
        <v>8</v>
      </c>
      <c r="J11" s="183"/>
      <c r="K11" s="183"/>
      <c r="L11" s="183"/>
      <c r="M11" s="183"/>
      <c r="N11" s="183"/>
      <c r="O11" s="183"/>
      <c r="P11" s="183"/>
      <c r="Q11" s="183"/>
      <c r="R11" s="183"/>
      <c r="S11" s="189"/>
      <c r="T11" s="40"/>
      <c r="U11" s="32"/>
    </row>
    <row r="12" spans="1:21" ht="17.25" customHeight="1" x14ac:dyDescent="0.3">
      <c r="A12" s="31"/>
      <c r="B12" s="32"/>
      <c r="C12" s="33"/>
      <c r="D12" s="35"/>
      <c r="E12" s="32"/>
      <c r="F12" s="106"/>
      <c r="G12" s="39"/>
      <c r="H12" s="44"/>
      <c r="I12" s="32"/>
      <c r="J12" s="32"/>
      <c r="K12" s="32"/>
      <c r="L12" s="32"/>
      <c r="M12" s="32"/>
      <c r="N12" s="32"/>
      <c r="O12" s="32"/>
      <c r="P12" s="32"/>
      <c r="Q12" s="32"/>
      <c r="R12" s="32"/>
      <c r="S12" s="32"/>
      <c r="T12" s="32"/>
      <c r="U12" s="32"/>
    </row>
    <row r="13" spans="1:21" ht="25" customHeight="1" x14ac:dyDescent="0.3">
      <c r="A13" s="31"/>
      <c r="B13" s="32"/>
      <c r="C13" s="34" t="s">
        <v>9</v>
      </c>
      <c r="D13" s="41"/>
      <c r="E13" s="32"/>
      <c r="F13" s="45" t="s">
        <v>10</v>
      </c>
      <c r="G13" s="97" t="str">
        <f>IF(G11="0 - (CIS Only no PAYE)",2500,IF(G11="1-9",5000,IF(G11="10-49",5000,IF(G11="50-74",7500,IF(G11="75-99",10000,"")))))</f>
        <v/>
      </c>
      <c r="H13" s="44"/>
      <c r="I13" s="190" t="s">
        <v>11</v>
      </c>
      <c r="J13" s="190"/>
      <c r="K13" s="190"/>
      <c r="L13" s="190"/>
      <c r="M13" s="190"/>
      <c r="N13" s="190"/>
      <c r="O13" s="190"/>
      <c r="P13" s="190"/>
      <c r="Q13" s="190"/>
      <c r="R13" s="190"/>
      <c r="S13" s="55"/>
      <c r="T13" s="40"/>
      <c r="U13" s="32"/>
    </row>
    <row r="14" spans="1:21" ht="17.25" customHeight="1" x14ac:dyDescent="0.3">
      <c r="A14" s="31"/>
      <c r="B14" s="32"/>
      <c r="C14" s="33"/>
      <c r="D14" s="35"/>
      <c r="E14" s="32"/>
      <c r="F14" s="32"/>
      <c r="G14" s="32"/>
      <c r="H14" s="44"/>
      <c r="I14" s="55"/>
      <c r="J14" s="55"/>
      <c r="K14" s="55"/>
      <c r="L14" s="55"/>
      <c r="M14" s="55"/>
      <c r="N14" s="55"/>
      <c r="O14" s="55"/>
      <c r="P14" s="55"/>
      <c r="Q14" s="55"/>
      <c r="R14" s="55"/>
      <c r="S14" s="55"/>
      <c r="T14" s="32"/>
      <c r="U14" s="32"/>
    </row>
    <row r="15" spans="1:21" ht="25" customHeight="1" x14ac:dyDescent="0.3">
      <c r="A15" s="31"/>
      <c r="B15" s="32"/>
      <c r="C15" s="34" t="s">
        <v>12</v>
      </c>
      <c r="D15" s="66"/>
      <c r="E15" s="32"/>
      <c r="F15" s="42" t="s">
        <v>13</v>
      </c>
      <c r="G15" s="41"/>
      <c r="H15" s="44"/>
      <c r="I15" s="183" t="s">
        <v>14</v>
      </c>
      <c r="J15" s="183"/>
      <c r="K15" s="183"/>
      <c r="L15" s="183"/>
      <c r="M15" s="183"/>
      <c r="N15" s="183"/>
      <c r="O15" s="183"/>
      <c r="P15" s="183"/>
      <c r="Q15" s="183"/>
      <c r="R15" s="183"/>
      <c r="S15" s="189"/>
      <c r="T15" s="40"/>
      <c r="U15" s="32"/>
    </row>
    <row r="16" spans="1:21" ht="17.25" customHeight="1" x14ac:dyDescent="0.3">
      <c r="A16" s="31"/>
      <c r="B16" s="32"/>
      <c r="C16" s="33"/>
      <c r="D16" s="43"/>
      <c r="E16" s="32"/>
      <c r="F16" s="32"/>
      <c r="G16" s="32"/>
      <c r="H16" s="44"/>
      <c r="I16" s="32"/>
      <c r="J16" s="32"/>
      <c r="K16" s="32"/>
      <c r="L16" s="32"/>
      <c r="M16" s="32"/>
      <c r="N16" s="32"/>
      <c r="O16" s="32"/>
      <c r="P16" s="32"/>
      <c r="Q16" s="32"/>
      <c r="R16" s="32"/>
      <c r="S16" s="32"/>
      <c r="T16" s="32"/>
      <c r="U16" s="32"/>
    </row>
    <row r="17" spans="1:21" ht="25" customHeight="1" x14ac:dyDescent="0.3">
      <c r="A17" s="31"/>
      <c r="B17" s="32"/>
      <c r="C17" s="34" t="s">
        <v>15</v>
      </c>
      <c r="D17" s="41"/>
      <c r="E17" s="32"/>
      <c r="F17" s="42" t="s">
        <v>16</v>
      </c>
      <c r="G17" s="41"/>
      <c r="H17" s="44"/>
      <c r="I17" s="184" t="s">
        <v>17</v>
      </c>
      <c r="J17" s="184"/>
      <c r="K17" s="184"/>
      <c r="L17" s="184"/>
      <c r="M17" s="184"/>
      <c r="N17" s="184"/>
      <c r="O17" s="184"/>
      <c r="P17" s="184"/>
      <c r="Q17" s="184"/>
      <c r="R17" s="184"/>
      <c r="S17" s="184"/>
      <c r="T17" s="55"/>
      <c r="U17" s="32"/>
    </row>
    <row r="18" spans="1:21" ht="17.25" customHeight="1" x14ac:dyDescent="0.3">
      <c r="A18" s="31"/>
      <c r="B18" s="32"/>
      <c r="C18" s="33"/>
      <c r="D18" s="35"/>
      <c r="E18" s="32"/>
      <c r="F18" s="32"/>
      <c r="G18" s="32"/>
      <c r="H18" s="44"/>
      <c r="I18" s="184"/>
      <c r="J18" s="184"/>
      <c r="K18" s="184"/>
      <c r="L18" s="184"/>
      <c r="M18" s="184"/>
      <c r="N18" s="184"/>
      <c r="O18" s="184"/>
      <c r="P18" s="184"/>
      <c r="Q18" s="184"/>
      <c r="R18" s="184"/>
      <c r="S18" s="184"/>
      <c r="T18" s="55"/>
      <c r="U18" s="32"/>
    </row>
    <row r="19" spans="1:21" ht="25" customHeight="1" x14ac:dyDescent="0.3">
      <c r="A19" s="31"/>
      <c r="B19" s="32"/>
      <c r="C19" s="34" t="s">
        <v>18</v>
      </c>
      <c r="D19" s="38"/>
      <c r="E19" s="32"/>
      <c r="F19" s="119" t="s">
        <v>19</v>
      </c>
      <c r="G19" s="41" t="s">
        <v>20</v>
      </c>
      <c r="H19" s="44"/>
      <c r="I19" s="184"/>
      <c r="J19" s="184"/>
      <c r="K19" s="184"/>
      <c r="L19" s="184"/>
      <c r="M19" s="184"/>
      <c r="N19" s="184"/>
      <c r="O19" s="184"/>
      <c r="P19" s="184"/>
      <c r="Q19" s="184"/>
      <c r="R19" s="184"/>
      <c r="S19" s="184"/>
      <c r="T19" s="40"/>
      <c r="U19" s="32"/>
    </row>
    <row r="20" spans="1:21" ht="17.25" customHeight="1" x14ac:dyDescent="0.3">
      <c r="A20" s="31"/>
      <c r="B20" s="32"/>
      <c r="C20" s="109" t="s">
        <v>21</v>
      </c>
      <c r="D20" s="33"/>
      <c r="E20" s="32"/>
      <c r="F20" s="32"/>
      <c r="G20" s="32"/>
      <c r="H20" s="44"/>
      <c r="I20" s="44"/>
      <c r="J20" s="44"/>
      <c r="K20" s="44"/>
      <c r="L20" s="44"/>
      <c r="M20" s="44"/>
      <c r="N20" s="44"/>
      <c r="O20" s="44"/>
      <c r="P20" s="44"/>
      <c r="Q20" s="44"/>
      <c r="R20" s="44"/>
      <c r="S20" s="44"/>
      <c r="T20" s="44"/>
      <c r="U20" s="32"/>
    </row>
    <row r="21" spans="1:21" ht="25" customHeight="1" x14ac:dyDescent="0.3">
      <c r="A21" s="31"/>
      <c r="B21" s="32"/>
      <c r="C21" s="34" t="s">
        <v>22</v>
      </c>
      <c r="D21" s="38"/>
      <c r="E21" s="32"/>
      <c r="F21" s="119" t="s">
        <v>23</v>
      </c>
      <c r="G21" s="38" t="s">
        <v>20</v>
      </c>
      <c r="H21" s="44"/>
      <c r="I21" s="183" t="s">
        <v>24</v>
      </c>
      <c r="J21" s="183"/>
      <c r="K21" s="183"/>
      <c r="L21" s="183"/>
      <c r="M21" s="183"/>
      <c r="N21" s="183"/>
      <c r="O21" s="183"/>
      <c r="P21" s="183"/>
      <c r="Q21" s="183"/>
      <c r="R21" s="183"/>
      <c r="S21" s="183"/>
      <c r="T21" s="183"/>
      <c r="U21" s="32"/>
    </row>
    <row r="22" spans="1:21" ht="25" customHeight="1" x14ac:dyDescent="0.3">
      <c r="A22" s="31"/>
      <c r="B22" s="32"/>
      <c r="C22" s="34" t="s">
        <v>25</v>
      </c>
      <c r="D22" s="38"/>
      <c r="E22" s="32"/>
      <c r="F22" s="37"/>
      <c r="G22" s="44"/>
      <c r="H22" s="44"/>
      <c r="I22" s="183"/>
      <c r="J22" s="183"/>
      <c r="K22" s="183"/>
      <c r="L22" s="183"/>
      <c r="M22" s="183"/>
      <c r="N22" s="183"/>
      <c r="O22" s="183"/>
      <c r="P22" s="183"/>
      <c r="Q22" s="183"/>
      <c r="R22" s="183"/>
      <c r="S22" s="183"/>
      <c r="T22" s="183"/>
      <c r="U22" s="32"/>
    </row>
    <row r="23" spans="1:21" ht="25" customHeight="1" x14ac:dyDescent="0.3">
      <c r="A23" s="31"/>
      <c r="B23" s="32"/>
      <c r="C23" s="34" t="s">
        <v>26</v>
      </c>
      <c r="D23" s="38"/>
      <c r="E23" s="32"/>
      <c r="F23" s="45" t="s">
        <v>27</v>
      </c>
      <c r="G23" s="46">
        <f>SUM('Grant Eligible'!M14:M63)</f>
        <v>0</v>
      </c>
      <c r="H23" s="44"/>
      <c r="I23" s="106" t="s">
        <v>28</v>
      </c>
      <c r="J23" s="107"/>
      <c r="K23" s="107"/>
      <c r="L23" s="107"/>
      <c r="M23" s="107"/>
      <c r="N23" s="106" t="s">
        <v>29</v>
      </c>
      <c r="O23" s="107"/>
      <c r="P23" s="107"/>
      <c r="Q23" s="107"/>
      <c r="R23" s="54" t="s">
        <v>30</v>
      </c>
      <c r="S23" s="108"/>
      <c r="T23" s="108"/>
      <c r="U23" s="32"/>
    </row>
    <row r="24" spans="1:21" ht="25" customHeight="1" x14ac:dyDescent="0.3">
      <c r="A24" s="31"/>
      <c r="B24" s="32"/>
      <c r="C24" s="34" t="s">
        <v>31</v>
      </c>
      <c r="D24" s="38"/>
      <c r="E24" s="32"/>
      <c r="F24" s="37"/>
      <c r="G24" s="44"/>
      <c r="H24" s="44"/>
      <c r="I24" s="180"/>
      <c r="J24" s="181"/>
      <c r="K24" s="181"/>
      <c r="L24" s="182"/>
      <c r="M24" s="44"/>
      <c r="N24" s="180"/>
      <c r="O24" s="181"/>
      <c r="P24" s="182"/>
      <c r="Q24" s="44"/>
      <c r="R24" s="185"/>
      <c r="S24" s="186"/>
      <c r="T24" s="187"/>
      <c r="U24" s="32"/>
    </row>
    <row r="25" spans="1:21" ht="25" customHeight="1" x14ac:dyDescent="0.3">
      <c r="A25" s="31"/>
      <c r="B25" s="32"/>
      <c r="C25" s="34" t="s">
        <v>32</v>
      </c>
      <c r="D25" s="38"/>
      <c r="E25" s="32"/>
      <c r="F25" s="45" t="s">
        <v>33</v>
      </c>
      <c r="G25" s="114">
        <f>SUM('Non Grant Eligible'!H21:H57)</f>
        <v>0</v>
      </c>
      <c r="H25" s="44"/>
      <c r="I25" s="44"/>
      <c r="J25" s="44"/>
      <c r="K25" s="44"/>
      <c r="L25" s="44"/>
      <c r="M25" s="44"/>
      <c r="N25" s="44"/>
      <c r="O25" s="44"/>
      <c r="P25" s="44"/>
      <c r="Q25" s="44"/>
      <c r="R25" s="179" t="s">
        <v>34</v>
      </c>
      <c r="S25" s="179"/>
      <c r="T25" s="179"/>
      <c r="U25" s="32"/>
    </row>
    <row r="26" spans="1:21" ht="17.25" customHeight="1" x14ac:dyDescent="0.3">
      <c r="A26" s="31"/>
      <c r="B26" s="32"/>
      <c r="C26" s="33"/>
      <c r="D26" s="35"/>
      <c r="E26" s="32"/>
      <c r="F26" s="32"/>
      <c r="G26" s="65"/>
      <c r="H26" s="44"/>
      <c r="I26" s="44"/>
      <c r="J26" s="44"/>
      <c r="K26" s="44"/>
      <c r="L26" s="44"/>
      <c r="M26" s="44"/>
      <c r="N26" s="44"/>
      <c r="O26" s="44"/>
      <c r="P26" s="44"/>
      <c r="Q26" s="44"/>
      <c r="R26" s="44"/>
      <c r="S26" s="44"/>
      <c r="T26" s="44"/>
      <c r="U26" s="32"/>
    </row>
    <row r="27" spans="1:21" ht="25" customHeight="1" x14ac:dyDescent="0.3">
      <c r="A27" s="31"/>
      <c r="B27" s="32"/>
      <c r="C27" s="34" t="s">
        <v>35</v>
      </c>
      <c r="D27" s="38"/>
      <c r="E27" s="32"/>
      <c r="F27" s="45" t="s">
        <v>36</v>
      </c>
      <c r="G27" s="46">
        <f>G23+G25</f>
        <v>0</v>
      </c>
      <c r="H27" s="177" t="str">
        <f>IF(ApplicationDetails2[[#This Row],[Answer]]&lt;1000,"Your requested funding is much lower than your allowance Please ensure you have included all activity for the next 12 months before submitting",IF(ApplicationDetails2[[#This Row],[Answer]]&gt;G13,"Please note you have exceeded your funding allowance, please check before submitting"," "))</f>
        <v>Your requested funding is much lower than your allowance Please ensure you have included all activity for the next 12 months before submitting</v>
      </c>
      <c r="I27" s="178"/>
      <c r="J27" s="178"/>
      <c r="K27" s="178"/>
      <c r="L27" s="178"/>
      <c r="M27" s="178"/>
      <c r="N27" s="178"/>
      <c r="O27" s="178"/>
      <c r="P27" s="178"/>
      <c r="Q27" s="178"/>
      <c r="R27" s="178"/>
      <c r="S27" s="178"/>
      <c r="T27" s="44"/>
      <c r="U27" s="32"/>
    </row>
    <row r="28" spans="1:21" ht="17.25" customHeight="1" x14ac:dyDescent="0.3">
      <c r="A28" s="31"/>
      <c r="B28" s="32"/>
      <c r="C28" s="32"/>
      <c r="D28" s="32"/>
      <c r="E28" s="32"/>
      <c r="F28" s="32"/>
      <c r="G28" s="35"/>
      <c r="H28" s="32"/>
      <c r="I28" s="44"/>
      <c r="J28" s="44"/>
      <c r="K28" s="44"/>
      <c r="L28" s="44"/>
      <c r="M28" s="44"/>
      <c r="N28" s="44"/>
      <c r="O28" s="44"/>
      <c r="P28" s="44"/>
      <c r="Q28" s="44"/>
      <c r="R28" s="44"/>
      <c r="S28" s="44"/>
      <c r="T28" s="44"/>
      <c r="U28" s="32"/>
    </row>
    <row r="29" spans="1:21" ht="11.25" customHeight="1" x14ac:dyDescent="0.3">
      <c r="A29" s="31"/>
    </row>
    <row r="30" spans="1:21" ht="25" customHeight="1" x14ac:dyDescent="0.3">
      <c r="A30" s="31"/>
    </row>
    <row r="31" spans="1:21" ht="25" customHeight="1" x14ac:dyDescent="0.3">
      <c r="A31" s="31"/>
    </row>
    <row r="32" spans="1:21" ht="25" customHeight="1" x14ac:dyDescent="0.3">
      <c r="A32" s="31"/>
    </row>
    <row r="33" spans="1:1" ht="25" customHeight="1" x14ac:dyDescent="0.3">
      <c r="A33" s="31"/>
    </row>
    <row r="34" spans="1:1" ht="25" customHeight="1" x14ac:dyDescent="0.3">
      <c r="A34" s="31"/>
    </row>
    <row r="35" spans="1:1" ht="25" customHeight="1" x14ac:dyDescent="0.3">
      <c r="A35" s="31"/>
    </row>
    <row r="36" spans="1:1" ht="25" customHeight="1" x14ac:dyDescent="0.3">
      <c r="A36" s="31"/>
    </row>
    <row r="37" spans="1:1" ht="25" customHeight="1" x14ac:dyDescent="0.3">
      <c r="A37" s="31"/>
    </row>
    <row r="38" spans="1:1" ht="25" customHeight="1" x14ac:dyDescent="0.3">
      <c r="A38" s="31"/>
    </row>
    <row r="39" spans="1:1" ht="25" customHeight="1" x14ac:dyDescent="0.3">
      <c r="A39" s="31"/>
    </row>
    <row r="40" spans="1:1" ht="25" customHeight="1" x14ac:dyDescent="0.3">
      <c r="A40" s="31"/>
    </row>
    <row r="41" spans="1:1" ht="25" customHeight="1" x14ac:dyDescent="0.3">
      <c r="A41" s="31"/>
    </row>
    <row r="42" spans="1:1" ht="25" customHeight="1" x14ac:dyDescent="0.3">
      <c r="A42" s="31"/>
    </row>
    <row r="43" spans="1:1" ht="25" customHeight="1" x14ac:dyDescent="0.3">
      <c r="A43" s="31"/>
    </row>
    <row r="44" spans="1:1" ht="25" customHeight="1" x14ac:dyDescent="0.3">
      <c r="A44" s="31"/>
    </row>
    <row r="45" spans="1:1" ht="25" customHeight="1" x14ac:dyDescent="0.3">
      <c r="A45" s="31"/>
    </row>
    <row r="46" spans="1:1" ht="25" customHeight="1" x14ac:dyDescent="0.3">
      <c r="A46" s="31"/>
    </row>
    <row r="47" spans="1:1" ht="25" customHeight="1" x14ac:dyDescent="0.3">
      <c r="A47" s="31"/>
    </row>
    <row r="48" spans="1:1" ht="25" customHeight="1" x14ac:dyDescent="0.3">
      <c r="A48" s="31"/>
    </row>
    <row r="49" spans="1:1" ht="25" customHeight="1" x14ac:dyDescent="0.3">
      <c r="A49" s="31"/>
    </row>
    <row r="50" spans="1:1" ht="25" customHeight="1" x14ac:dyDescent="0.3">
      <c r="A50" s="31"/>
    </row>
    <row r="51" spans="1:1" ht="25" customHeight="1" x14ac:dyDescent="0.3">
      <c r="A51" s="31"/>
    </row>
    <row r="52" spans="1:1" ht="25" customHeight="1" x14ac:dyDescent="0.3">
      <c r="A52" s="31"/>
    </row>
    <row r="53" spans="1:1" ht="25" customHeight="1" x14ac:dyDescent="0.3">
      <c r="A53" s="31"/>
    </row>
    <row r="54" spans="1:1" ht="25" customHeight="1" x14ac:dyDescent="0.3">
      <c r="A54" s="31"/>
    </row>
    <row r="55" spans="1:1" ht="25" customHeight="1" x14ac:dyDescent="0.3">
      <c r="A55" s="31"/>
    </row>
  </sheetData>
  <sheetProtection algorithmName="SHA-512" hashValue="uZBdX01M2SJgsCr79rY6E/m2w8HHGzryMw0Xk763n6e4GnsboHJMqT/qQ0R7CUwm1B968MTb4mDf5bSXc6vtEw==" saltValue="rgaOnQowNLMdVTEcf7DpPw==" spinCount="100000" sheet="1" selectLockedCells="1"/>
  <protectedRanges>
    <protectedRange sqref="D11 D13 D15 D17 D19 D21:D25 D27 G11 G15 G17 J22 T15 G21 T11 T6 T8 R22:T22 R24:T24 T18:T19 T13" name="Range1"/>
  </protectedRanges>
  <mergeCells count="12">
    <mergeCell ref="I17:S19"/>
    <mergeCell ref="R24:T24"/>
    <mergeCell ref="C8:G8"/>
    <mergeCell ref="I11:S11"/>
    <mergeCell ref="I15:S15"/>
    <mergeCell ref="I13:R13"/>
    <mergeCell ref="I7:S8"/>
    <mergeCell ref="H27:S27"/>
    <mergeCell ref="R25:T25"/>
    <mergeCell ref="I24:L24"/>
    <mergeCell ref="N24:P24"/>
    <mergeCell ref="I21:T22"/>
  </mergeCells>
  <conditionalFormatting sqref="F3">
    <cfRule type="expression" dxfId="9" priority="5">
      <formula>ISBLANK(D11+D13)</formula>
    </cfRule>
  </conditionalFormatting>
  <conditionalFormatting sqref="G27">
    <cfRule type="cellIs" dxfId="8" priority="4" operator="between">
      <formula>1</formula>
      <formula>1000</formula>
    </cfRule>
    <cfRule type="expression" dxfId="7" priority="6">
      <formula>$G$27&gt;$G$13</formula>
    </cfRule>
  </conditionalFormatting>
  <conditionalFormatting sqref="H27:S27">
    <cfRule type="expression" dxfId="6" priority="1">
      <formula>$G$27&lt;1</formula>
    </cfRule>
  </conditionalFormatting>
  <dataValidations count="13">
    <dataValidation type="list" allowBlank="1" showInputMessage="1" showErrorMessage="1" prompt="Please tell us where you heard about CITB Funding by using the drop-down provided." sqref="G21" xr:uid="{00000000-0002-0000-0000-000000000000}">
      <formula1>hear</formula1>
    </dataValidation>
    <dataValidation type="list" allowBlank="1" showInputMessage="1" showErrorMessage="1" sqref="G12" xr:uid="{00000000-0002-0000-0000-000001000000}">
      <formula1>Size</formula1>
    </dataValidation>
    <dataValidation type="list" allowBlank="1" showInputMessage="1" showErrorMessage="1" errorTitle="Do Not Proceed - Wrong Form!" sqref="G11" xr:uid="{00000000-0002-0000-0000-000002000000}">
      <formula1>Size</formula1>
    </dataValidation>
    <dataValidation type="custom" allowBlank="1" showInputMessage="1" showErrorMessage="1" errorTitle="Invalid email address" error="Please enter a valid email address" prompt="This is the email address for the individual who will be managing the funded activity on behalf of the Funded Organisation" sqref="D15" xr:uid="{00000000-0002-0000-0000-000003000000}">
      <formula1>ISNUMBER(FIND("@",D15))</formula1>
    </dataValidation>
    <dataValidation type="textLength" allowBlank="1" showInputMessage="1" showErrorMessage="1" errorTitle="Invalid Account Number" error="Please enter a valid UK bank account number. This will most likely be 8 digits, although may be 7 in some cases" prompt="The bank account number for the Organisation who is applying for funding." sqref="G15" xr:uid="{00000000-0002-0000-0000-000004000000}">
      <formula1>7</formula1>
      <formula2>8</formula2>
    </dataValidation>
    <dataValidation type="textLength" allowBlank="1" showInputMessage="1" showErrorMessage="1" errorTitle="Invalid Levy Registration Number" error="Please enter a valid Levy Registration Number. This will be a 7 digit number" prompt="This is the 7 digit number that would have been provided to the Organisation when you first registered with CITB." sqref="D17" xr:uid="{00000000-0002-0000-0000-000005000000}">
      <formula1>7</formula1>
      <formula2>7</formula2>
    </dataValidation>
    <dataValidation type="textLength" showInputMessage="1" showErrorMessage="1" errorTitle="Invalid Sort Code" error="Please enter a valid Bank Sort Code ignoring hyphens. It should be 6 digits long." prompt="The sort code for the bank account number you have provided above." sqref="G17" xr:uid="{00000000-0002-0000-0000-000006000000}">
      <formula1>6</formula1>
      <formula2>6</formula2>
    </dataValidation>
    <dataValidation type="date" allowBlank="1" showInputMessage="1" showErrorMessage="1" sqref="R24:T24" xr:uid="{802E46C4-06F3-4628-9831-CC800B0D2DB6}">
      <formula1>43922</formula1>
      <formula2>45748</formula2>
    </dataValidation>
    <dataValidation allowBlank="1" showInputMessage="1" showErrorMessage="1" prompt="This is the name of the individual filling out the form on behalf of the Funded Organisation" sqref="D11" xr:uid="{36D65981-429E-4767-93CF-781E1473CB41}"/>
    <dataValidation allowBlank="1" showInputMessage="1" showErrorMessage="1" prompt="This is the phone number for the individual who is filling out the form on behalf of the Funded Organisation" sqref="D13" xr:uid="{A9DFC52C-0964-468A-BF9C-A2B2EE28DB53}"/>
    <dataValidation allowBlank="1" showInputMessage="1" showErrorMessage="1" prompt="This is the name of the Organisation as it appears on the CITB Account" sqref="D19" xr:uid="{8108583D-5B3A-4F94-A96B-A9290B397A01}"/>
    <dataValidation allowBlank="1" showInputMessage="1" showErrorMessage="1" prompt="The main address for the Organisation applying for funding." sqref="D21" xr:uid="{8903BD0F-CC98-48E8-A1A0-EB7BE0F668DE}"/>
    <dataValidation allowBlank="1" showInputMessage="1" showErrorMessage="1" prompt="The main activity that the Organisation takes part in as part of their service offering to industry. I.e. Drylining, or Home Building." sqref="D27" xr:uid="{6D3D20B6-EBEE-42A5-A2DF-7F6C0D1C1E1D}"/>
  </dataValidations>
  <pageMargins left="0.25" right="0.25" top="0.75" bottom="0.75" header="0.3" footer="0.3"/>
  <pageSetup paperSize="9" scale="63" orientation="landscape" horizontalDpi="300" verticalDpi="300" r:id="rId1"/>
  <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DropDown="1" showInputMessage="1" showErrorMessage="1" errorTitle="X marks the spot" error="Please mark this box with an X, or leave blank" xr:uid="{00000000-0002-0000-0000-00000A000000}">
          <x14:formula1>
            <xm:f>List!$K$2:$K$3</xm:f>
          </x14:formula1>
          <xm:sqref>T11 T19 T8 T15 T6 T13</xm:sqref>
        </x14:dataValidation>
        <x14:dataValidation type="list" allowBlank="1" showInputMessage="1" showErrorMessage="1" prompt="Please tell us if your Organisation is VAT registered by using the drop-down provided." xr:uid="{84AA44F2-5108-4F01-A2C3-61DBB56D1788}">
          <x14:formula1>
            <xm:f>List!$P$2:$P$4</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36"/>
  <sheetViews>
    <sheetView zoomScaleNormal="100" workbookViewId="0">
      <selection activeCell="B10" sqref="B10:G10"/>
    </sheetView>
  </sheetViews>
  <sheetFormatPr defaultColWidth="0" defaultRowHeight="13" zeroHeight="1" x14ac:dyDescent="0.3"/>
  <cols>
    <col min="1" max="1" width="3.54296875" style="148" customWidth="1"/>
    <col min="2" max="2" width="4.81640625" style="148" customWidth="1"/>
    <col min="3" max="3" width="9" style="148" bestFit="1" customWidth="1"/>
    <col min="4" max="4" width="52.26953125" style="148" customWidth="1"/>
    <col min="5" max="5" width="27.54296875" style="148" bestFit="1" customWidth="1"/>
    <col min="6" max="6" width="18" style="148" customWidth="1"/>
    <col min="7" max="7" width="19.7265625" style="148" bestFit="1" customWidth="1"/>
    <col min="8" max="8" width="14" style="148" customWidth="1"/>
    <col min="9" max="9" width="11" style="148" bestFit="1" customWidth="1"/>
    <col min="10" max="10" width="11.26953125" style="148" customWidth="1"/>
    <col min="11" max="11" width="11" style="148" customWidth="1"/>
    <col min="12" max="13" width="12" style="148" bestFit="1" customWidth="1"/>
    <col min="14" max="14" width="27.54296875" style="149" customWidth="1"/>
    <col min="15" max="15" width="29.453125" style="149" customWidth="1"/>
    <col min="16" max="16" width="8.54296875" style="149" customWidth="1"/>
    <col min="17" max="17" width="0" style="145" hidden="1" customWidth="1"/>
    <col min="18" max="16384" width="8.54296875" style="145" hidden="1"/>
  </cols>
  <sheetData>
    <row r="1" spans="1:16" ht="14.5" customHeight="1" x14ac:dyDescent="0.3">
      <c r="A1" s="31"/>
      <c r="B1" s="31"/>
      <c r="C1" s="31"/>
      <c r="D1" s="144"/>
      <c r="E1" s="31"/>
      <c r="F1" s="31"/>
      <c r="G1" s="31"/>
      <c r="H1" s="31"/>
      <c r="I1" s="31"/>
      <c r="J1" s="31"/>
      <c r="K1" s="31"/>
      <c r="L1" s="31"/>
      <c r="M1" s="31"/>
      <c r="N1" s="31"/>
      <c r="O1" s="31"/>
      <c r="P1" s="31"/>
    </row>
    <row r="2" spans="1:16" x14ac:dyDescent="0.3">
      <c r="A2" s="31"/>
      <c r="B2" s="32"/>
      <c r="C2" s="32"/>
      <c r="D2" s="32"/>
      <c r="E2" s="32"/>
      <c r="F2" s="32"/>
      <c r="G2" s="32"/>
      <c r="H2" s="32"/>
      <c r="I2" s="32"/>
      <c r="J2" s="32"/>
      <c r="K2" s="32"/>
      <c r="L2" s="32"/>
      <c r="M2" s="32"/>
      <c r="N2" s="32"/>
      <c r="O2" s="32"/>
      <c r="P2" s="32"/>
    </row>
    <row r="3" spans="1:16" x14ac:dyDescent="0.3">
      <c r="A3" s="31"/>
      <c r="B3" s="32"/>
      <c r="C3" s="32"/>
      <c r="D3" s="32"/>
      <c r="E3" s="32"/>
      <c r="F3" s="32"/>
      <c r="G3" s="32"/>
      <c r="H3" s="32"/>
      <c r="I3" s="32"/>
      <c r="J3" s="32"/>
      <c r="K3" s="32"/>
      <c r="L3" s="32"/>
      <c r="M3" s="32"/>
      <c r="N3" s="32"/>
      <c r="O3" s="32"/>
      <c r="P3" s="32"/>
    </row>
    <row r="4" spans="1:16" x14ac:dyDescent="0.3">
      <c r="A4" s="31"/>
      <c r="B4" s="32"/>
      <c r="C4" s="32"/>
      <c r="D4" s="32"/>
      <c r="E4" s="32"/>
      <c r="F4" s="32"/>
      <c r="G4" s="32"/>
      <c r="H4" s="32"/>
      <c r="I4" s="32"/>
      <c r="J4" s="32"/>
      <c r="K4" s="32"/>
      <c r="L4" s="32"/>
      <c r="M4" s="32"/>
      <c r="N4" s="32"/>
      <c r="O4" s="32"/>
      <c r="P4" s="32"/>
    </row>
    <row r="5" spans="1:16" ht="21" customHeight="1" x14ac:dyDescent="0.3">
      <c r="A5" s="31"/>
      <c r="B5" s="32"/>
      <c r="C5" s="32"/>
      <c r="D5" s="32"/>
      <c r="E5" s="32"/>
      <c r="F5" s="32"/>
      <c r="G5" s="32"/>
      <c r="H5" s="32"/>
      <c r="I5" s="32"/>
      <c r="J5" s="32"/>
      <c r="K5" s="32"/>
      <c r="L5" s="32"/>
      <c r="M5" s="32"/>
      <c r="N5" s="32"/>
      <c r="O5" s="32"/>
      <c r="P5" s="32"/>
    </row>
    <row r="6" spans="1:16" x14ac:dyDescent="0.3">
      <c r="A6" s="31"/>
      <c r="B6" s="32"/>
      <c r="C6" s="32"/>
      <c r="D6" s="32"/>
      <c r="E6" s="32"/>
      <c r="F6" s="32"/>
      <c r="G6" s="32"/>
      <c r="H6" s="32"/>
      <c r="I6" s="32"/>
      <c r="J6" s="32"/>
      <c r="K6" s="32"/>
      <c r="L6" s="32"/>
      <c r="M6" s="32"/>
      <c r="N6" s="32"/>
      <c r="O6" s="32"/>
      <c r="P6" s="32"/>
    </row>
    <row r="7" spans="1:16" x14ac:dyDescent="0.3">
      <c r="A7" s="31"/>
      <c r="B7" s="188" t="s">
        <v>37</v>
      </c>
      <c r="C7" s="188"/>
      <c r="D7" s="188"/>
      <c r="E7" s="188"/>
      <c r="F7" s="188"/>
      <c r="G7" s="188"/>
      <c r="H7" s="32"/>
      <c r="I7" s="32"/>
      <c r="J7" s="32"/>
      <c r="K7" s="32"/>
      <c r="L7" s="32"/>
      <c r="M7" s="32"/>
      <c r="N7" s="32"/>
      <c r="O7" s="32"/>
      <c r="P7" s="32"/>
    </row>
    <row r="8" spans="1:16" x14ac:dyDescent="0.3">
      <c r="A8" s="31"/>
      <c r="B8" s="188" t="s">
        <v>38</v>
      </c>
      <c r="C8" s="188"/>
      <c r="D8" s="188"/>
      <c r="E8" s="188"/>
      <c r="F8" s="188"/>
      <c r="G8" s="188"/>
      <c r="H8" s="32"/>
      <c r="I8" s="32"/>
      <c r="J8" s="32"/>
      <c r="K8" s="32"/>
      <c r="L8" s="32"/>
      <c r="M8" s="32"/>
      <c r="N8" s="32"/>
      <c r="O8" s="32"/>
      <c r="P8" s="32"/>
    </row>
    <row r="9" spans="1:16" ht="14.25" customHeight="1" x14ac:dyDescent="0.3">
      <c r="A9" s="31"/>
      <c r="B9" s="188" t="s">
        <v>39</v>
      </c>
      <c r="C9" s="188"/>
      <c r="D9" s="188"/>
      <c r="E9" s="188"/>
      <c r="F9" s="188"/>
      <c r="G9" s="188"/>
      <c r="H9" s="32"/>
      <c r="I9" s="32"/>
      <c r="J9" s="32"/>
      <c r="K9" s="32"/>
      <c r="L9" s="32"/>
      <c r="M9" s="32"/>
      <c r="N9" s="32"/>
      <c r="O9" s="32"/>
      <c r="P9" s="32"/>
    </row>
    <row r="10" spans="1:16" ht="63" customHeight="1" x14ac:dyDescent="0.3">
      <c r="A10" s="31"/>
      <c r="B10" s="191"/>
      <c r="C10" s="192"/>
      <c r="D10" s="192"/>
      <c r="E10" s="192"/>
      <c r="F10" s="192"/>
      <c r="G10" s="193"/>
      <c r="H10" s="32"/>
      <c r="I10" s="32"/>
      <c r="J10" s="32"/>
      <c r="K10" s="32"/>
      <c r="L10" s="32"/>
      <c r="M10" s="32"/>
      <c r="N10" s="32"/>
      <c r="O10" s="32"/>
      <c r="P10" s="32"/>
    </row>
    <row r="11" spans="1:16" x14ac:dyDescent="0.3">
      <c r="A11" s="31"/>
      <c r="B11" s="106" t="s">
        <v>40</v>
      </c>
      <c r="C11" s="106"/>
      <c r="D11" s="32"/>
      <c r="E11" s="32"/>
      <c r="F11" s="32"/>
      <c r="G11" s="32"/>
      <c r="H11" s="48"/>
      <c r="I11" s="32"/>
      <c r="J11" s="32"/>
      <c r="K11" s="32"/>
      <c r="L11" s="32"/>
      <c r="M11" s="32"/>
      <c r="N11" s="32"/>
      <c r="O11" s="32"/>
      <c r="P11" s="32"/>
    </row>
    <row r="12" spans="1:16" x14ac:dyDescent="0.3">
      <c r="A12" s="31"/>
      <c r="B12" s="33" t="s">
        <v>41</v>
      </c>
      <c r="C12" s="33"/>
      <c r="D12" s="33"/>
      <c r="E12" s="32"/>
      <c r="F12" s="32"/>
      <c r="G12" s="32"/>
      <c r="H12" s="32"/>
      <c r="I12" s="32"/>
      <c r="J12" s="32"/>
      <c r="K12" s="32"/>
      <c r="L12" s="32"/>
      <c r="M12" s="32"/>
      <c r="N12" s="32"/>
      <c r="O12" s="32"/>
      <c r="P12" s="32"/>
    </row>
    <row r="13" spans="1:16" s="147" customFormat="1" ht="38.25" customHeight="1" x14ac:dyDescent="0.3">
      <c r="A13" s="49"/>
      <c r="B13" s="50" t="s">
        <v>42</v>
      </c>
      <c r="C13" s="50" t="s">
        <v>43</v>
      </c>
      <c r="D13" s="50" t="s">
        <v>44</v>
      </c>
      <c r="E13" s="50" t="s">
        <v>45</v>
      </c>
      <c r="F13" s="146" t="s">
        <v>3417</v>
      </c>
      <c r="G13" s="50" t="s">
        <v>46</v>
      </c>
      <c r="H13" s="50" t="s">
        <v>47</v>
      </c>
      <c r="I13" s="50" t="s">
        <v>48</v>
      </c>
      <c r="J13" s="50" t="s">
        <v>49</v>
      </c>
      <c r="K13" s="50" t="s">
        <v>50</v>
      </c>
      <c r="L13" s="50" t="s">
        <v>51</v>
      </c>
      <c r="M13" s="50" t="s">
        <v>52</v>
      </c>
      <c r="N13" s="63" t="s">
        <v>53</v>
      </c>
      <c r="O13" s="64" t="s">
        <v>54</v>
      </c>
      <c r="P13" s="55"/>
    </row>
    <row r="14" spans="1:16" s="174" customFormat="1" ht="26" customHeight="1" x14ac:dyDescent="0.35">
      <c r="A14" s="161"/>
      <c r="B14" s="162"/>
      <c r="C14" s="163" t="str">
        <f>IF(B14="","",VLOOKUP(B14,Table1[],4,0))</f>
        <v/>
      </c>
      <c r="D14" s="163" t="str">
        <f>IF(B14="","",VLOOKUP(B14,Table1[],2,0))</f>
        <v/>
      </c>
      <c r="E14" s="164" t="str">
        <f>IF(B14="","",VLOOKUP(B14,Table1[],5,0))</f>
        <v/>
      </c>
      <c r="F14" s="165"/>
      <c r="G14" s="166"/>
      <c r="H14" s="167"/>
      <c r="I14" s="168">
        <v>0</v>
      </c>
      <c r="J14" s="169"/>
      <c r="K14" s="170"/>
      <c r="L14" s="171" t="str">
        <f t="shared" ref="L14:L63" si="0">IF(B14="","",I14*H14)</f>
        <v/>
      </c>
      <c r="M14" s="171" t="str">
        <f t="shared" ref="M14:M63" si="1">IF(E14="","",L14-(MID(E14,2,(FIND(" ",E14,1)-1)))*H14)</f>
        <v/>
      </c>
      <c r="N14" s="170"/>
      <c r="O14" s="172"/>
      <c r="P14" s="173"/>
    </row>
    <row r="15" spans="1:16" s="174" customFormat="1" ht="26" customHeight="1" x14ac:dyDescent="0.35">
      <c r="A15" s="161"/>
      <c r="B15" s="162"/>
      <c r="C15" s="163" t="str">
        <f>IF(B15="","",VLOOKUP(B15,Table1[],4,0))</f>
        <v/>
      </c>
      <c r="D15" s="163" t="str">
        <f>IF(B15="","",VLOOKUP(B15,Table1[],2,0))</f>
        <v/>
      </c>
      <c r="E15" s="164" t="str">
        <f>IF(B15="","",VLOOKUP(B15,Table1[],5,0))</f>
        <v/>
      </c>
      <c r="F15" s="165"/>
      <c r="G15" s="166"/>
      <c r="H15" s="167"/>
      <c r="I15" s="168">
        <v>0</v>
      </c>
      <c r="J15" s="169"/>
      <c r="K15" s="170"/>
      <c r="L15" s="171" t="str">
        <f>IF(B15="","",I15*H15)</f>
        <v/>
      </c>
      <c r="M15" s="171" t="str">
        <f>IF(E15="","",L15-(MID(E15,2,(FIND(" ",E15,1)-1)))*H15)</f>
        <v/>
      </c>
      <c r="N15" s="170"/>
      <c r="O15" s="172"/>
      <c r="P15" s="173"/>
    </row>
    <row r="16" spans="1:16" s="174" customFormat="1" ht="26" customHeight="1" x14ac:dyDescent="0.35">
      <c r="A16" s="161"/>
      <c r="B16" s="162"/>
      <c r="C16" s="163" t="str">
        <f>IF(B16="","",VLOOKUP(B16,Table1[],4,0))</f>
        <v/>
      </c>
      <c r="D16" s="163" t="str">
        <f>IF(B16="","",VLOOKUP(B16,Table1[],2,0))</f>
        <v/>
      </c>
      <c r="E16" s="164" t="str">
        <f>IF(B16="","",VLOOKUP(B16,Table1[],5,0))</f>
        <v/>
      </c>
      <c r="F16" s="165"/>
      <c r="G16" s="166"/>
      <c r="H16" s="167"/>
      <c r="I16" s="168">
        <v>0</v>
      </c>
      <c r="J16" s="169"/>
      <c r="K16" s="170"/>
      <c r="L16" s="171" t="str">
        <f>IF(B16="","",I16*H16)</f>
        <v/>
      </c>
      <c r="M16" s="171" t="str">
        <f>IF(E16="","",L16-(MID(E16,2,(FIND(" ",E16,1)-1)))*H16)</f>
        <v/>
      </c>
      <c r="N16" s="170"/>
      <c r="O16" s="172"/>
      <c r="P16" s="173"/>
    </row>
    <row r="17" spans="1:16" s="174" customFormat="1" ht="26" customHeight="1" x14ac:dyDescent="0.35">
      <c r="A17" s="161"/>
      <c r="B17" s="162"/>
      <c r="C17" s="163" t="str">
        <f>IF(B17="","",VLOOKUP(B17,Table1[],4,0))</f>
        <v/>
      </c>
      <c r="D17" s="163" t="str">
        <f>IF(B17="","",VLOOKUP(B17,Table1[],2,0))</f>
        <v/>
      </c>
      <c r="E17" s="164" t="str">
        <f>IF(B17="","",VLOOKUP(B17,Table1[],5,0))</f>
        <v/>
      </c>
      <c r="F17" s="165"/>
      <c r="G17" s="166"/>
      <c r="H17" s="167"/>
      <c r="I17" s="168">
        <v>0</v>
      </c>
      <c r="J17" s="169"/>
      <c r="K17" s="170"/>
      <c r="L17" s="171" t="str">
        <f t="shared" si="0"/>
        <v/>
      </c>
      <c r="M17" s="171" t="str">
        <f t="shared" si="1"/>
        <v/>
      </c>
      <c r="N17" s="170"/>
      <c r="O17" s="172"/>
      <c r="P17" s="173"/>
    </row>
    <row r="18" spans="1:16" s="174" customFormat="1" ht="26" customHeight="1" x14ac:dyDescent="0.35">
      <c r="A18" s="161"/>
      <c r="B18" s="162"/>
      <c r="C18" s="163" t="str">
        <f>IF(B18="","",VLOOKUP(B18,Table1[],4,0))</f>
        <v/>
      </c>
      <c r="D18" s="163" t="str">
        <f>IF(B18="","",VLOOKUP(B18,Table1[],2,0))</f>
        <v/>
      </c>
      <c r="E18" s="164" t="str">
        <f>IF(B18="","",VLOOKUP(B18,Table1[],5,0))</f>
        <v/>
      </c>
      <c r="F18" s="165"/>
      <c r="G18" s="166"/>
      <c r="H18" s="167"/>
      <c r="I18" s="168">
        <v>0</v>
      </c>
      <c r="J18" s="169"/>
      <c r="K18" s="170"/>
      <c r="L18" s="171" t="str">
        <f t="shared" si="0"/>
        <v/>
      </c>
      <c r="M18" s="171" t="str">
        <f t="shared" si="1"/>
        <v/>
      </c>
      <c r="N18" s="170"/>
      <c r="O18" s="172"/>
      <c r="P18" s="173"/>
    </row>
    <row r="19" spans="1:16" s="174" customFormat="1" ht="26" customHeight="1" x14ac:dyDescent="0.35">
      <c r="A19" s="161"/>
      <c r="B19" s="162"/>
      <c r="C19" s="163" t="str">
        <f>IF(B19="","",VLOOKUP(B19,Table1[],4,0))</f>
        <v/>
      </c>
      <c r="D19" s="163" t="str">
        <f>IF(B19="","",VLOOKUP(B19,Table1[],2,0))</f>
        <v/>
      </c>
      <c r="E19" s="164" t="str">
        <f>IF(B19="","",VLOOKUP(B19,Table1[],5,0))</f>
        <v/>
      </c>
      <c r="F19" s="165"/>
      <c r="G19" s="166"/>
      <c r="H19" s="167"/>
      <c r="I19" s="168">
        <v>0</v>
      </c>
      <c r="J19" s="169"/>
      <c r="K19" s="170"/>
      <c r="L19" s="171" t="str">
        <f t="shared" ref="L19:L27" si="2">IF(B19="","",I19*H19)</f>
        <v/>
      </c>
      <c r="M19" s="171" t="str">
        <f t="shared" ref="M19:M27" si="3">IF(E19="","",L19-(MID(E19,2,(FIND(" ",E19,1)-1)))*H19)</f>
        <v/>
      </c>
      <c r="N19" s="170"/>
      <c r="O19" s="172"/>
      <c r="P19" s="173"/>
    </row>
    <row r="20" spans="1:16" s="174" customFormat="1" ht="26" customHeight="1" x14ac:dyDescent="0.35">
      <c r="A20" s="161"/>
      <c r="B20" s="162"/>
      <c r="C20" s="163" t="str">
        <f>IF(B20="","",VLOOKUP(B20,Table1[],4,0))</f>
        <v/>
      </c>
      <c r="D20" s="163" t="str">
        <f>IF(B20="","",VLOOKUP(B20,Table1[],2,0))</f>
        <v/>
      </c>
      <c r="E20" s="164" t="str">
        <f>IF(B20="","",VLOOKUP(B20,Table1[],5,0))</f>
        <v/>
      </c>
      <c r="F20" s="165"/>
      <c r="G20" s="166"/>
      <c r="H20" s="167"/>
      <c r="I20" s="168">
        <v>0</v>
      </c>
      <c r="J20" s="169"/>
      <c r="K20" s="170"/>
      <c r="L20" s="171" t="str">
        <f t="shared" si="2"/>
        <v/>
      </c>
      <c r="M20" s="171" t="str">
        <f t="shared" si="3"/>
        <v/>
      </c>
      <c r="N20" s="170"/>
      <c r="O20" s="172"/>
      <c r="P20" s="173"/>
    </row>
    <row r="21" spans="1:16" s="174" customFormat="1" ht="26" customHeight="1" x14ac:dyDescent="0.35">
      <c r="A21" s="161"/>
      <c r="B21" s="162"/>
      <c r="C21" s="163" t="str">
        <f>IF(B21="","",VLOOKUP(B21,Table1[],4,0))</f>
        <v/>
      </c>
      <c r="D21" s="163" t="str">
        <f>IF(B21="","",VLOOKUP(B21,Table1[],2,0))</f>
        <v/>
      </c>
      <c r="E21" s="164" t="str">
        <f>IF(B21="","",VLOOKUP(B21,Table1[],5,0))</f>
        <v/>
      </c>
      <c r="F21" s="165"/>
      <c r="G21" s="166"/>
      <c r="H21" s="167"/>
      <c r="I21" s="168">
        <v>0</v>
      </c>
      <c r="J21" s="169"/>
      <c r="K21" s="170"/>
      <c r="L21" s="171" t="str">
        <f t="shared" si="2"/>
        <v/>
      </c>
      <c r="M21" s="171" t="str">
        <f t="shared" si="3"/>
        <v/>
      </c>
      <c r="N21" s="170"/>
      <c r="O21" s="172"/>
      <c r="P21" s="173"/>
    </row>
    <row r="22" spans="1:16" s="174" customFormat="1" ht="26" customHeight="1" x14ac:dyDescent="0.35">
      <c r="A22" s="161"/>
      <c r="B22" s="162"/>
      <c r="C22" s="163" t="str">
        <f>IF(B22="","",VLOOKUP(B22,Table1[],4,0))</f>
        <v/>
      </c>
      <c r="D22" s="163" t="str">
        <f>IF(B22="","",VLOOKUP(B22,Table1[],2,0))</f>
        <v/>
      </c>
      <c r="E22" s="164" t="str">
        <f>IF(B22="","",VLOOKUP(B22,Table1[],5,0))</f>
        <v/>
      </c>
      <c r="F22" s="165"/>
      <c r="G22" s="166"/>
      <c r="H22" s="167"/>
      <c r="I22" s="168">
        <v>0</v>
      </c>
      <c r="J22" s="169"/>
      <c r="K22" s="170"/>
      <c r="L22" s="171" t="str">
        <f t="shared" si="2"/>
        <v/>
      </c>
      <c r="M22" s="171" t="str">
        <f t="shared" si="3"/>
        <v/>
      </c>
      <c r="N22" s="170"/>
      <c r="O22" s="172"/>
      <c r="P22" s="173"/>
    </row>
    <row r="23" spans="1:16" s="174" customFormat="1" ht="26" customHeight="1" x14ac:dyDescent="0.35">
      <c r="A23" s="161"/>
      <c r="B23" s="162"/>
      <c r="C23" s="163" t="str">
        <f>IF(B23="","",VLOOKUP(B23,Table1[],4,0))</f>
        <v/>
      </c>
      <c r="D23" s="163" t="str">
        <f>IF(B23="","",VLOOKUP(B23,Table1[],2,0))</f>
        <v/>
      </c>
      <c r="E23" s="164" t="str">
        <f>IF(B23="","",VLOOKUP(B23,Table1[],5,0))</f>
        <v/>
      </c>
      <c r="F23" s="165"/>
      <c r="G23" s="166"/>
      <c r="H23" s="167"/>
      <c r="I23" s="168">
        <v>0</v>
      </c>
      <c r="J23" s="169"/>
      <c r="K23" s="170"/>
      <c r="L23" s="171" t="str">
        <f t="shared" si="2"/>
        <v/>
      </c>
      <c r="M23" s="171" t="str">
        <f t="shared" si="3"/>
        <v/>
      </c>
      <c r="N23" s="170"/>
      <c r="O23" s="172"/>
      <c r="P23" s="173"/>
    </row>
    <row r="24" spans="1:16" s="174" customFormat="1" ht="26" customHeight="1" x14ac:dyDescent="0.35">
      <c r="A24" s="161"/>
      <c r="B24" s="162"/>
      <c r="C24" s="163" t="str">
        <f>IF(B24="","",VLOOKUP(B24,Table1[],4,0))</f>
        <v/>
      </c>
      <c r="D24" s="163" t="str">
        <f>IF(B24="","",VLOOKUP(B24,Table1[],2,0))</f>
        <v/>
      </c>
      <c r="E24" s="164" t="str">
        <f>IF(B24="","",VLOOKUP(B24,Table1[],5,0))</f>
        <v/>
      </c>
      <c r="F24" s="165"/>
      <c r="G24" s="166"/>
      <c r="H24" s="167"/>
      <c r="I24" s="168">
        <v>0</v>
      </c>
      <c r="J24" s="169"/>
      <c r="K24" s="170"/>
      <c r="L24" s="171" t="str">
        <f t="shared" si="2"/>
        <v/>
      </c>
      <c r="M24" s="171" t="str">
        <f t="shared" si="3"/>
        <v/>
      </c>
      <c r="N24" s="170"/>
      <c r="O24" s="172"/>
      <c r="P24" s="173"/>
    </row>
    <row r="25" spans="1:16" s="174" customFormat="1" ht="26" customHeight="1" x14ac:dyDescent="0.35">
      <c r="A25" s="161"/>
      <c r="B25" s="162"/>
      <c r="C25" s="163" t="str">
        <f>IF(B25="","",VLOOKUP(B25,Table1[],4,0))</f>
        <v/>
      </c>
      <c r="D25" s="163" t="str">
        <f>IF(B25="","",VLOOKUP(B25,Table1[],2,0))</f>
        <v/>
      </c>
      <c r="E25" s="164" t="str">
        <f>IF(B25="","",VLOOKUP(B25,Table1[],5,0))</f>
        <v/>
      </c>
      <c r="F25" s="165"/>
      <c r="G25" s="166"/>
      <c r="H25" s="167"/>
      <c r="I25" s="168">
        <v>0</v>
      </c>
      <c r="J25" s="169"/>
      <c r="K25" s="170"/>
      <c r="L25" s="171" t="str">
        <f t="shared" si="2"/>
        <v/>
      </c>
      <c r="M25" s="171" t="str">
        <f t="shared" si="3"/>
        <v/>
      </c>
      <c r="N25" s="170"/>
      <c r="O25" s="172"/>
      <c r="P25" s="173"/>
    </row>
    <row r="26" spans="1:16" s="174" customFormat="1" ht="26" customHeight="1" x14ac:dyDescent="0.35">
      <c r="A26" s="161"/>
      <c r="B26" s="162"/>
      <c r="C26" s="163" t="str">
        <f>IF(B26="","",VLOOKUP(B26,Table1[],4,0))</f>
        <v/>
      </c>
      <c r="D26" s="163" t="str">
        <f>IF(B26="","",VLOOKUP(B26,Table1[],2,0))</f>
        <v/>
      </c>
      <c r="E26" s="164" t="str">
        <f>IF(B26="","",VLOOKUP(B26,Table1[],5,0))</f>
        <v/>
      </c>
      <c r="F26" s="165"/>
      <c r="G26" s="166"/>
      <c r="H26" s="167"/>
      <c r="I26" s="168">
        <v>0</v>
      </c>
      <c r="J26" s="169"/>
      <c r="K26" s="170"/>
      <c r="L26" s="171" t="str">
        <f t="shared" si="2"/>
        <v/>
      </c>
      <c r="M26" s="171" t="str">
        <f t="shared" si="3"/>
        <v/>
      </c>
      <c r="N26" s="170"/>
      <c r="O26" s="172"/>
      <c r="P26" s="173"/>
    </row>
    <row r="27" spans="1:16" s="174" customFormat="1" ht="26" customHeight="1" x14ac:dyDescent="0.35">
      <c r="A27" s="161"/>
      <c r="B27" s="162"/>
      <c r="C27" s="163" t="str">
        <f>IF(B27="","",VLOOKUP(B27,Table1[],4,0))</f>
        <v/>
      </c>
      <c r="D27" s="163" t="str">
        <f>IF(B27="","",VLOOKUP(B27,Table1[],2,0))</f>
        <v/>
      </c>
      <c r="E27" s="164" t="str">
        <f>IF(B27="","",VLOOKUP(B27,Table1[],5,0))</f>
        <v/>
      </c>
      <c r="F27" s="165"/>
      <c r="G27" s="166"/>
      <c r="H27" s="167"/>
      <c r="I27" s="168">
        <v>0</v>
      </c>
      <c r="J27" s="169"/>
      <c r="K27" s="170"/>
      <c r="L27" s="171" t="str">
        <f t="shared" si="2"/>
        <v/>
      </c>
      <c r="M27" s="171" t="str">
        <f t="shared" si="3"/>
        <v/>
      </c>
      <c r="N27" s="170"/>
      <c r="O27" s="172"/>
      <c r="P27" s="173"/>
    </row>
    <row r="28" spans="1:16" s="174" customFormat="1" ht="26" customHeight="1" x14ac:dyDescent="0.35">
      <c r="A28" s="161"/>
      <c r="B28" s="162"/>
      <c r="C28" s="163" t="str">
        <f>IF(B28="","",VLOOKUP(B28,Table1[],4,0))</f>
        <v/>
      </c>
      <c r="D28" s="163" t="str">
        <f>IF(B28="","",VLOOKUP(B28,Table1[],2,0))</f>
        <v/>
      </c>
      <c r="E28" s="164" t="str">
        <f>IF(B28="","",VLOOKUP(B28,Table1[],5,0))</f>
        <v/>
      </c>
      <c r="F28" s="165"/>
      <c r="G28" s="166"/>
      <c r="H28" s="167"/>
      <c r="I28" s="168">
        <v>0</v>
      </c>
      <c r="J28" s="170"/>
      <c r="K28" s="170"/>
      <c r="L28" s="171" t="str">
        <f t="shared" si="0"/>
        <v/>
      </c>
      <c r="M28" s="171" t="str">
        <f t="shared" si="1"/>
        <v/>
      </c>
      <c r="N28" s="170"/>
      <c r="O28" s="172"/>
      <c r="P28" s="173"/>
    </row>
    <row r="29" spans="1:16" s="174" customFormat="1" ht="26" customHeight="1" x14ac:dyDescent="0.35">
      <c r="A29" s="161"/>
      <c r="B29" s="162"/>
      <c r="C29" s="163" t="str">
        <f>IF(B29="","",VLOOKUP(B29,Table1[],4,0))</f>
        <v/>
      </c>
      <c r="D29" s="163" t="str">
        <f>IF(B29="","",VLOOKUP(B29,Table1[],2,0))</f>
        <v/>
      </c>
      <c r="E29" s="164" t="str">
        <f>IF(B29="","",VLOOKUP(B29,Table1[],5,0))</f>
        <v/>
      </c>
      <c r="F29" s="165"/>
      <c r="G29" s="166"/>
      <c r="H29" s="167"/>
      <c r="I29" s="168">
        <v>0</v>
      </c>
      <c r="J29" s="169"/>
      <c r="K29" s="170"/>
      <c r="L29" s="171" t="str">
        <f>IF(B29="","",I29*H29)</f>
        <v/>
      </c>
      <c r="M29" s="171" t="str">
        <f>IF(E29="","",L29-(MID(E29,2,(FIND(" ",E29,1)-1)))*H29)</f>
        <v/>
      </c>
      <c r="N29" s="170"/>
      <c r="O29" s="172"/>
      <c r="P29" s="173"/>
    </row>
    <row r="30" spans="1:16" s="174" customFormat="1" ht="26" customHeight="1" x14ac:dyDescent="0.35">
      <c r="A30" s="161"/>
      <c r="B30" s="162"/>
      <c r="C30" s="163" t="str">
        <f>IF(B30="","",VLOOKUP(B30,Table1[],4,0))</f>
        <v/>
      </c>
      <c r="D30" s="163" t="str">
        <f>IF(B30="","",VLOOKUP(B30,Table1[],2,0))</f>
        <v/>
      </c>
      <c r="E30" s="164" t="str">
        <f>IF(B30="","",VLOOKUP(B30,Table1[],5,0))</f>
        <v/>
      </c>
      <c r="F30" s="165"/>
      <c r="G30" s="166"/>
      <c r="H30" s="167"/>
      <c r="I30" s="168">
        <v>0</v>
      </c>
      <c r="J30" s="169"/>
      <c r="K30" s="170"/>
      <c r="L30" s="171" t="str">
        <f>IF(B30="","",I30*H30)</f>
        <v/>
      </c>
      <c r="M30" s="171" t="str">
        <f>IF(E30="","",L30-(MID(E30,2,(FIND(" ",E30,1)-1)))*H30)</f>
        <v/>
      </c>
      <c r="N30" s="170"/>
      <c r="O30" s="172"/>
      <c r="P30" s="173"/>
    </row>
    <row r="31" spans="1:16" s="174" customFormat="1" ht="26" customHeight="1" x14ac:dyDescent="0.35">
      <c r="A31" s="161"/>
      <c r="B31" s="162"/>
      <c r="C31" s="163" t="str">
        <f>IF(B31="","",VLOOKUP(B31,Table1[],4,0))</f>
        <v/>
      </c>
      <c r="D31" s="163" t="str">
        <f>IF(B31="","",VLOOKUP(B31,Table1[],2,0))</f>
        <v/>
      </c>
      <c r="E31" s="164" t="str">
        <f>IF(B31="","",VLOOKUP(B31,Table1[],5,0))</f>
        <v/>
      </c>
      <c r="F31" s="165"/>
      <c r="G31" s="166"/>
      <c r="H31" s="167"/>
      <c r="I31" s="168">
        <v>0</v>
      </c>
      <c r="J31" s="170"/>
      <c r="K31" s="170"/>
      <c r="L31" s="171" t="str">
        <f t="shared" si="0"/>
        <v/>
      </c>
      <c r="M31" s="171" t="str">
        <f t="shared" si="1"/>
        <v/>
      </c>
      <c r="N31" s="170"/>
      <c r="O31" s="172"/>
      <c r="P31" s="173"/>
    </row>
    <row r="32" spans="1:16" s="174" customFormat="1" ht="26" customHeight="1" x14ac:dyDescent="0.35">
      <c r="A32" s="161"/>
      <c r="B32" s="162"/>
      <c r="C32" s="163" t="str">
        <f>IF(B32="","",VLOOKUP(B32,Table1[],4,0))</f>
        <v/>
      </c>
      <c r="D32" s="163" t="str">
        <f>IF(B32="","",VLOOKUP(B32,Table1[],2,0))</f>
        <v/>
      </c>
      <c r="E32" s="164" t="str">
        <f>IF(B32="","",VLOOKUP(B32,Table1[],5,0))</f>
        <v/>
      </c>
      <c r="F32" s="165"/>
      <c r="G32" s="166"/>
      <c r="H32" s="167"/>
      <c r="I32" s="168">
        <v>0</v>
      </c>
      <c r="J32" s="170"/>
      <c r="K32" s="170"/>
      <c r="L32" s="171" t="str">
        <f t="shared" si="0"/>
        <v/>
      </c>
      <c r="M32" s="171" t="str">
        <f t="shared" si="1"/>
        <v/>
      </c>
      <c r="N32" s="170"/>
      <c r="O32" s="172"/>
      <c r="P32" s="173"/>
    </row>
    <row r="33" spans="1:16" s="174" customFormat="1" ht="26" customHeight="1" x14ac:dyDescent="0.35">
      <c r="A33" s="161"/>
      <c r="B33" s="162"/>
      <c r="C33" s="163" t="str">
        <f>IF(B33="","",VLOOKUP(B33,Table1[],4,0))</f>
        <v/>
      </c>
      <c r="D33" s="163" t="str">
        <f>IF(B33="","",VLOOKUP(B33,Table1[],2,0))</f>
        <v/>
      </c>
      <c r="E33" s="164" t="str">
        <f>IF(B33="","",VLOOKUP(B33,Table1[],5,0))</f>
        <v/>
      </c>
      <c r="F33" s="165"/>
      <c r="G33" s="166"/>
      <c r="H33" s="167"/>
      <c r="I33" s="168">
        <v>0</v>
      </c>
      <c r="J33" s="170"/>
      <c r="K33" s="170"/>
      <c r="L33" s="171" t="str">
        <f t="shared" si="0"/>
        <v/>
      </c>
      <c r="M33" s="171" t="str">
        <f t="shared" si="1"/>
        <v/>
      </c>
      <c r="N33" s="170"/>
      <c r="O33" s="172"/>
      <c r="P33" s="173"/>
    </row>
    <row r="34" spans="1:16" s="174" customFormat="1" ht="26" customHeight="1" x14ac:dyDescent="0.35">
      <c r="A34" s="161"/>
      <c r="B34" s="162"/>
      <c r="C34" s="163" t="str">
        <f>IF(B34="","",VLOOKUP(B34,Table1[],4,0))</f>
        <v/>
      </c>
      <c r="D34" s="163" t="str">
        <f>IF(B34="","",VLOOKUP(B34,Table1[],2,0))</f>
        <v/>
      </c>
      <c r="E34" s="164" t="str">
        <f>IF(B34="","",VLOOKUP(B34,Table1[],5,0))</f>
        <v/>
      </c>
      <c r="F34" s="165"/>
      <c r="G34" s="166"/>
      <c r="H34" s="167"/>
      <c r="I34" s="168">
        <v>0</v>
      </c>
      <c r="J34" s="170"/>
      <c r="K34" s="170"/>
      <c r="L34" s="171" t="str">
        <f t="shared" si="0"/>
        <v/>
      </c>
      <c r="M34" s="171" t="str">
        <f t="shared" si="1"/>
        <v/>
      </c>
      <c r="N34" s="170"/>
      <c r="O34" s="172"/>
      <c r="P34" s="173"/>
    </row>
    <row r="35" spans="1:16" s="174" customFormat="1" ht="26" customHeight="1" x14ac:dyDescent="0.35">
      <c r="A35" s="161"/>
      <c r="B35" s="162"/>
      <c r="C35" s="163" t="str">
        <f>IF(B35="","",VLOOKUP(B35,Table1[],4,0))</f>
        <v/>
      </c>
      <c r="D35" s="163" t="str">
        <f>IF(B35="","",VLOOKUP(B35,Table1[],2,0))</f>
        <v/>
      </c>
      <c r="E35" s="164" t="str">
        <f>IF(B35="","",VLOOKUP(B35,Table1[],5,0))</f>
        <v/>
      </c>
      <c r="F35" s="165"/>
      <c r="G35" s="166"/>
      <c r="H35" s="167"/>
      <c r="I35" s="168">
        <v>0</v>
      </c>
      <c r="J35" s="170"/>
      <c r="K35" s="170"/>
      <c r="L35" s="171" t="str">
        <f t="shared" si="0"/>
        <v/>
      </c>
      <c r="M35" s="171" t="str">
        <f t="shared" si="1"/>
        <v/>
      </c>
      <c r="N35" s="170"/>
      <c r="O35" s="172"/>
      <c r="P35" s="173"/>
    </row>
    <row r="36" spans="1:16" s="174" customFormat="1" ht="26" customHeight="1" x14ac:dyDescent="0.35">
      <c r="A36" s="161"/>
      <c r="B36" s="162"/>
      <c r="C36" s="163" t="str">
        <f>IF(B36="","",VLOOKUP(B36,Table1[],4,0))</f>
        <v/>
      </c>
      <c r="D36" s="163" t="str">
        <f>IF(B36="","",VLOOKUP(B36,Table1[],2,0))</f>
        <v/>
      </c>
      <c r="E36" s="164" t="str">
        <f>IF(B36="","",VLOOKUP(B36,Table1[],5,0))</f>
        <v/>
      </c>
      <c r="F36" s="165"/>
      <c r="G36" s="166"/>
      <c r="H36" s="167"/>
      <c r="I36" s="168">
        <v>0</v>
      </c>
      <c r="J36" s="170"/>
      <c r="K36" s="170"/>
      <c r="L36" s="171" t="str">
        <f t="shared" si="0"/>
        <v/>
      </c>
      <c r="M36" s="171" t="str">
        <f t="shared" si="1"/>
        <v/>
      </c>
      <c r="N36" s="170"/>
      <c r="O36" s="172"/>
      <c r="P36" s="173"/>
    </row>
    <row r="37" spans="1:16" s="174" customFormat="1" ht="26" customHeight="1" x14ac:dyDescent="0.35">
      <c r="A37" s="161"/>
      <c r="B37" s="162"/>
      <c r="C37" s="163" t="str">
        <f>IF(B37="","",VLOOKUP(B37,Table1[],4,0))</f>
        <v/>
      </c>
      <c r="D37" s="163" t="str">
        <f>IF(B37="","",VLOOKUP(B37,Table1[],2,0))</f>
        <v/>
      </c>
      <c r="E37" s="164" t="str">
        <f>IF(B37="","",VLOOKUP(B37,Table1[],5,0))</f>
        <v/>
      </c>
      <c r="F37" s="165"/>
      <c r="G37" s="166"/>
      <c r="H37" s="167"/>
      <c r="I37" s="168">
        <v>0</v>
      </c>
      <c r="J37" s="170"/>
      <c r="K37" s="170"/>
      <c r="L37" s="171" t="str">
        <f t="shared" si="0"/>
        <v/>
      </c>
      <c r="M37" s="171" t="str">
        <f t="shared" si="1"/>
        <v/>
      </c>
      <c r="N37" s="170"/>
      <c r="O37" s="172"/>
      <c r="P37" s="173"/>
    </row>
    <row r="38" spans="1:16" s="174" customFormat="1" ht="26" customHeight="1" x14ac:dyDescent="0.35">
      <c r="A38" s="161"/>
      <c r="B38" s="162"/>
      <c r="C38" s="163" t="str">
        <f>IF(B38="","",VLOOKUP(B38,Table1[],4,0))</f>
        <v/>
      </c>
      <c r="D38" s="163" t="str">
        <f>IF(B38="","",VLOOKUP(B38,Table1[],2,0))</f>
        <v/>
      </c>
      <c r="E38" s="164" t="str">
        <f>IF(B38="","",VLOOKUP(B38,Table1[],5,0))</f>
        <v/>
      </c>
      <c r="F38" s="165"/>
      <c r="G38" s="166"/>
      <c r="H38" s="167"/>
      <c r="I38" s="168">
        <v>0</v>
      </c>
      <c r="J38" s="170"/>
      <c r="K38" s="170"/>
      <c r="L38" s="171" t="str">
        <f t="shared" si="0"/>
        <v/>
      </c>
      <c r="M38" s="171" t="str">
        <f t="shared" si="1"/>
        <v/>
      </c>
      <c r="N38" s="170"/>
      <c r="O38" s="172"/>
      <c r="P38" s="173"/>
    </row>
    <row r="39" spans="1:16" s="174" customFormat="1" ht="26" customHeight="1" x14ac:dyDescent="0.35">
      <c r="A39" s="161"/>
      <c r="B39" s="162"/>
      <c r="C39" s="163" t="str">
        <f>IF(B39="","",VLOOKUP(B39,Table1[],4,0))</f>
        <v/>
      </c>
      <c r="D39" s="163" t="str">
        <f>IF(B39="","",VLOOKUP(B39,Table1[],2,0))</f>
        <v/>
      </c>
      <c r="E39" s="164" t="str">
        <f>IF(B39="","",VLOOKUP(B39,Table1[],5,0))</f>
        <v/>
      </c>
      <c r="F39" s="165"/>
      <c r="G39" s="166"/>
      <c r="H39" s="167"/>
      <c r="I39" s="168">
        <v>0</v>
      </c>
      <c r="J39" s="170"/>
      <c r="K39" s="170"/>
      <c r="L39" s="171" t="str">
        <f t="shared" si="0"/>
        <v/>
      </c>
      <c r="M39" s="171" t="str">
        <f t="shared" si="1"/>
        <v/>
      </c>
      <c r="N39" s="170"/>
      <c r="O39" s="172"/>
      <c r="P39" s="173"/>
    </row>
    <row r="40" spans="1:16" s="174" customFormat="1" ht="26" customHeight="1" x14ac:dyDescent="0.35">
      <c r="A40" s="161"/>
      <c r="B40" s="162"/>
      <c r="C40" s="163" t="str">
        <f>IF(B40="","",VLOOKUP(B40,Table1[],4,0))</f>
        <v/>
      </c>
      <c r="D40" s="163" t="str">
        <f>IF(B40="","",VLOOKUP(B40,Table1[],2,0))</f>
        <v/>
      </c>
      <c r="E40" s="164" t="str">
        <f>IF(B40="","",VLOOKUP(B40,Table1[],5,0))</f>
        <v/>
      </c>
      <c r="F40" s="165"/>
      <c r="G40" s="166"/>
      <c r="H40" s="167"/>
      <c r="I40" s="168">
        <v>0</v>
      </c>
      <c r="J40" s="170"/>
      <c r="K40" s="170"/>
      <c r="L40" s="171" t="str">
        <f t="shared" si="0"/>
        <v/>
      </c>
      <c r="M40" s="171" t="str">
        <f t="shared" si="1"/>
        <v/>
      </c>
      <c r="N40" s="170"/>
      <c r="O40" s="172"/>
      <c r="P40" s="173"/>
    </row>
    <row r="41" spans="1:16" s="174" customFormat="1" ht="26" customHeight="1" x14ac:dyDescent="0.35">
      <c r="A41" s="161"/>
      <c r="B41" s="162"/>
      <c r="C41" s="163" t="str">
        <f>IF(B41="","",VLOOKUP(B41,Table1[],4,0))</f>
        <v/>
      </c>
      <c r="D41" s="163" t="str">
        <f>IF(B41="","",VLOOKUP(B41,Table1[],2,0))</f>
        <v/>
      </c>
      <c r="E41" s="164" t="str">
        <f>IF(B41="","",VLOOKUP(B41,Table1[],5,0))</f>
        <v/>
      </c>
      <c r="F41" s="165"/>
      <c r="G41" s="166"/>
      <c r="H41" s="167"/>
      <c r="I41" s="168">
        <v>0</v>
      </c>
      <c r="J41" s="170"/>
      <c r="K41" s="170"/>
      <c r="L41" s="171" t="str">
        <f t="shared" si="0"/>
        <v/>
      </c>
      <c r="M41" s="171" t="str">
        <f t="shared" si="1"/>
        <v/>
      </c>
      <c r="N41" s="170"/>
      <c r="O41" s="172"/>
      <c r="P41" s="173"/>
    </row>
    <row r="42" spans="1:16" s="174" customFormat="1" ht="26" customHeight="1" x14ac:dyDescent="0.35">
      <c r="A42" s="161"/>
      <c r="B42" s="162"/>
      <c r="C42" s="163" t="str">
        <f>IF(B42="","",VLOOKUP(B42,Table1[],4,0))</f>
        <v/>
      </c>
      <c r="D42" s="163" t="str">
        <f>IF(B42="","",VLOOKUP(B42,Table1[],2,0))</f>
        <v/>
      </c>
      <c r="E42" s="164" t="str">
        <f>IF(B42="","",VLOOKUP(B42,Table1[],5,0))</f>
        <v/>
      </c>
      <c r="F42" s="165"/>
      <c r="G42" s="166"/>
      <c r="H42" s="167"/>
      <c r="I42" s="168">
        <v>0</v>
      </c>
      <c r="J42" s="170"/>
      <c r="K42" s="170"/>
      <c r="L42" s="171" t="str">
        <f t="shared" si="0"/>
        <v/>
      </c>
      <c r="M42" s="171" t="str">
        <f t="shared" si="1"/>
        <v/>
      </c>
      <c r="N42" s="170"/>
      <c r="O42" s="172"/>
      <c r="P42" s="173"/>
    </row>
    <row r="43" spans="1:16" s="174" customFormat="1" ht="26" customHeight="1" x14ac:dyDescent="0.35">
      <c r="A43" s="161"/>
      <c r="B43" s="162"/>
      <c r="C43" s="163" t="str">
        <f>IF(B43="","",VLOOKUP(B43,Table1[],4,0))</f>
        <v/>
      </c>
      <c r="D43" s="163" t="str">
        <f>IF(B43="","",VLOOKUP(B43,Table1[],2,0))</f>
        <v/>
      </c>
      <c r="E43" s="164" t="str">
        <f>IF(B43="","",VLOOKUP(B43,Table1[],5,0))</f>
        <v/>
      </c>
      <c r="F43" s="165"/>
      <c r="G43" s="166"/>
      <c r="H43" s="167"/>
      <c r="I43" s="168">
        <v>0</v>
      </c>
      <c r="J43" s="170"/>
      <c r="K43" s="170"/>
      <c r="L43" s="171" t="str">
        <f t="shared" si="0"/>
        <v/>
      </c>
      <c r="M43" s="171" t="str">
        <f t="shared" si="1"/>
        <v/>
      </c>
      <c r="N43" s="170"/>
      <c r="O43" s="172"/>
      <c r="P43" s="173"/>
    </row>
    <row r="44" spans="1:16" s="174" customFormat="1" ht="26" customHeight="1" x14ac:dyDescent="0.35">
      <c r="A44" s="161"/>
      <c r="B44" s="162"/>
      <c r="C44" s="163" t="str">
        <f>IF(B44="","",VLOOKUP(B44,Table1[],4,0))</f>
        <v/>
      </c>
      <c r="D44" s="163" t="str">
        <f>IF(B44="","",VLOOKUP(B44,Table1[],2,0))</f>
        <v/>
      </c>
      <c r="E44" s="164" t="str">
        <f>IF(B44="","",VLOOKUP(B44,Table1[],5,0))</f>
        <v/>
      </c>
      <c r="F44" s="165"/>
      <c r="G44" s="166"/>
      <c r="H44" s="167"/>
      <c r="I44" s="168">
        <v>0</v>
      </c>
      <c r="J44" s="170"/>
      <c r="K44" s="170"/>
      <c r="L44" s="171" t="str">
        <f t="shared" si="0"/>
        <v/>
      </c>
      <c r="M44" s="171" t="str">
        <f t="shared" si="1"/>
        <v/>
      </c>
      <c r="N44" s="170"/>
      <c r="O44" s="172"/>
      <c r="P44" s="173"/>
    </row>
    <row r="45" spans="1:16" s="174" customFormat="1" ht="26" customHeight="1" x14ac:dyDescent="0.35">
      <c r="A45" s="161"/>
      <c r="B45" s="162"/>
      <c r="C45" s="163" t="str">
        <f>IF(B45="","",VLOOKUP(B45,Table1[],4,0))</f>
        <v/>
      </c>
      <c r="D45" s="163" t="str">
        <f>IF(B45="","",VLOOKUP(B45,Table1[],2,0))</f>
        <v/>
      </c>
      <c r="E45" s="164" t="str">
        <f>IF(B45="","",VLOOKUP(B45,Table1[],5,0))</f>
        <v/>
      </c>
      <c r="F45" s="165"/>
      <c r="G45" s="166"/>
      <c r="H45" s="167"/>
      <c r="I45" s="168">
        <v>0</v>
      </c>
      <c r="J45" s="170"/>
      <c r="K45" s="170"/>
      <c r="L45" s="171" t="str">
        <f t="shared" si="0"/>
        <v/>
      </c>
      <c r="M45" s="171" t="str">
        <f t="shared" si="1"/>
        <v/>
      </c>
      <c r="N45" s="170"/>
      <c r="O45" s="172"/>
      <c r="P45" s="173"/>
    </row>
    <row r="46" spans="1:16" s="174" customFormat="1" ht="26" customHeight="1" x14ac:dyDescent="0.35">
      <c r="A46" s="161"/>
      <c r="B46" s="162"/>
      <c r="C46" s="163" t="str">
        <f>IF(B46="","",VLOOKUP(B46,Table1[],4,0))</f>
        <v/>
      </c>
      <c r="D46" s="163" t="str">
        <f>IF(B46="","",VLOOKUP(B46,Table1[],2,0))</f>
        <v/>
      </c>
      <c r="E46" s="164" t="str">
        <f>IF(B46="","",VLOOKUP(B46,Table1[],5,0))</f>
        <v/>
      </c>
      <c r="F46" s="165"/>
      <c r="G46" s="166"/>
      <c r="H46" s="175"/>
      <c r="I46" s="168">
        <v>0</v>
      </c>
      <c r="J46" s="170"/>
      <c r="K46" s="170"/>
      <c r="L46" s="171" t="str">
        <f t="shared" si="0"/>
        <v/>
      </c>
      <c r="M46" s="171" t="str">
        <f t="shared" si="1"/>
        <v/>
      </c>
      <c r="N46" s="170"/>
      <c r="O46" s="172"/>
      <c r="P46" s="173"/>
    </row>
    <row r="47" spans="1:16" s="174" customFormat="1" ht="26" customHeight="1" x14ac:dyDescent="0.35">
      <c r="A47" s="161"/>
      <c r="B47" s="162"/>
      <c r="C47" s="163" t="str">
        <f>IF(B47="","",VLOOKUP(B47,Table1[],4,0))</f>
        <v/>
      </c>
      <c r="D47" s="163" t="str">
        <f>IF(B47="","",VLOOKUP(B47,Table1[],2,0))</f>
        <v/>
      </c>
      <c r="E47" s="164" t="str">
        <f>IF(B47="","",VLOOKUP(B47,Table1[],5,0))</f>
        <v/>
      </c>
      <c r="F47" s="165"/>
      <c r="G47" s="166"/>
      <c r="H47" s="175"/>
      <c r="I47" s="168">
        <v>0</v>
      </c>
      <c r="J47" s="170"/>
      <c r="K47" s="170"/>
      <c r="L47" s="171" t="str">
        <f t="shared" si="0"/>
        <v/>
      </c>
      <c r="M47" s="171" t="str">
        <f t="shared" si="1"/>
        <v/>
      </c>
      <c r="N47" s="170"/>
      <c r="O47" s="172"/>
      <c r="P47" s="173"/>
    </row>
    <row r="48" spans="1:16" s="174" customFormat="1" ht="26" customHeight="1" x14ac:dyDescent="0.35">
      <c r="A48" s="161"/>
      <c r="B48" s="162"/>
      <c r="C48" s="163" t="str">
        <f>IF(B48="","",VLOOKUP(B48,Table1[],4,0))</f>
        <v/>
      </c>
      <c r="D48" s="163" t="str">
        <f>IF(B48="","",VLOOKUP(B48,Table1[],2,0))</f>
        <v/>
      </c>
      <c r="E48" s="164" t="str">
        <f>IF(B48="","",VLOOKUP(B48,Table1[],5,0))</f>
        <v/>
      </c>
      <c r="F48" s="165"/>
      <c r="G48" s="166"/>
      <c r="H48" s="175"/>
      <c r="I48" s="168">
        <v>0</v>
      </c>
      <c r="J48" s="170"/>
      <c r="K48" s="170"/>
      <c r="L48" s="171" t="str">
        <f t="shared" si="0"/>
        <v/>
      </c>
      <c r="M48" s="171" t="str">
        <f t="shared" si="1"/>
        <v/>
      </c>
      <c r="N48" s="170"/>
      <c r="O48" s="172"/>
      <c r="P48" s="173"/>
    </row>
    <row r="49" spans="1:16" s="174" customFormat="1" ht="26" customHeight="1" x14ac:dyDescent="0.35">
      <c r="A49" s="161"/>
      <c r="B49" s="162"/>
      <c r="C49" s="163" t="str">
        <f>IF(B49="","",VLOOKUP(B49,Table1[],4,0))</f>
        <v/>
      </c>
      <c r="D49" s="163" t="str">
        <f>IF(B49="","",VLOOKUP(B49,Table1[],2,0))</f>
        <v/>
      </c>
      <c r="E49" s="164" t="str">
        <f>IF(B49="","",VLOOKUP(B49,Table1[],5,0))</f>
        <v/>
      </c>
      <c r="F49" s="165"/>
      <c r="G49" s="166"/>
      <c r="H49" s="175"/>
      <c r="I49" s="168">
        <v>0</v>
      </c>
      <c r="J49" s="170"/>
      <c r="K49" s="170"/>
      <c r="L49" s="171" t="str">
        <f t="shared" si="0"/>
        <v/>
      </c>
      <c r="M49" s="171" t="str">
        <f t="shared" si="1"/>
        <v/>
      </c>
      <c r="N49" s="170"/>
      <c r="O49" s="172"/>
      <c r="P49" s="173"/>
    </row>
    <row r="50" spans="1:16" s="174" customFormat="1" ht="26" customHeight="1" x14ac:dyDescent="0.35">
      <c r="A50" s="161"/>
      <c r="B50" s="162"/>
      <c r="C50" s="163" t="str">
        <f>IF(B50="","",VLOOKUP(B50,Table1[],4,0))</f>
        <v/>
      </c>
      <c r="D50" s="163" t="str">
        <f>IF(B50="","",VLOOKUP(B50,Table1[],2,0))</f>
        <v/>
      </c>
      <c r="E50" s="164" t="str">
        <f>IF(B50="","",VLOOKUP(B50,Table1[],5,0))</f>
        <v/>
      </c>
      <c r="F50" s="165"/>
      <c r="G50" s="166"/>
      <c r="H50" s="175"/>
      <c r="I50" s="168">
        <v>0</v>
      </c>
      <c r="J50" s="170"/>
      <c r="K50" s="170"/>
      <c r="L50" s="171" t="str">
        <f t="shared" si="0"/>
        <v/>
      </c>
      <c r="M50" s="171" t="str">
        <f t="shared" si="1"/>
        <v/>
      </c>
      <c r="N50" s="170"/>
      <c r="O50" s="172"/>
      <c r="P50" s="173"/>
    </row>
    <row r="51" spans="1:16" s="174" customFormat="1" ht="26" customHeight="1" x14ac:dyDescent="0.35">
      <c r="A51" s="161"/>
      <c r="B51" s="162"/>
      <c r="C51" s="163" t="str">
        <f>IF(B51="","",VLOOKUP(B51,Table1[],4,0))</f>
        <v/>
      </c>
      <c r="D51" s="163" t="str">
        <f>IF(B51="","",VLOOKUP(B51,Table1[],2,0))</f>
        <v/>
      </c>
      <c r="E51" s="164" t="str">
        <f>IF(B51="","",VLOOKUP(B51,Table1[],5,0))</f>
        <v/>
      </c>
      <c r="F51" s="165"/>
      <c r="G51" s="166"/>
      <c r="H51" s="175"/>
      <c r="I51" s="168">
        <v>0</v>
      </c>
      <c r="J51" s="170"/>
      <c r="K51" s="170"/>
      <c r="L51" s="171" t="str">
        <f t="shared" si="0"/>
        <v/>
      </c>
      <c r="M51" s="171" t="str">
        <f t="shared" si="1"/>
        <v/>
      </c>
      <c r="N51" s="170"/>
      <c r="O51" s="172"/>
      <c r="P51" s="173"/>
    </row>
    <row r="52" spans="1:16" s="174" customFormat="1" ht="26" customHeight="1" x14ac:dyDescent="0.35">
      <c r="A52" s="161"/>
      <c r="B52" s="162"/>
      <c r="C52" s="163" t="str">
        <f>IF(B52="","",VLOOKUP(B52,Table1[],4,0))</f>
        <v/>
      </c>
      <c r="D52" s="163" t="str">
        <f>IF(B52="","",VLOOKUP(B52,Table1[],2,0))</f>
        <v/>
      </c>
      <c r="E52" s="164" t="str">
        <f>IF(B52="","",VLOOKUP(B52,Table1[],5,0))</f>
        <v/>
      </c>
      <c r="F52" s="165"/>
      <c r="G52" s="166"/>
      <c r="H52" s="175"/>
      <c r="I52" s="168">
        <v>0</v>
      </c>
      <c r="J52" s="170"/>
      <c r="K52" s="170"/>
      <c r="L52" s="171" t="str">
        <f t="shared" si="0"/>
        <v/>
      </c>
      <c r="M52" s="171" t="str">
        <f t="shared" si="1"/>
        <v/>
      </c>
      <c r="N52" s="170"/>
      <c r="O52" s="172"/>
      <c r="P52" s="173"/>
    </row>
    <row r="53" spans="1:16" s="174" customFormat="1" ht="26" customHeight="1" x14ac:dyDescent="0.35">
      <c r="A53" s="161"/>
      <c r="B53" s="162"/>
      <c r="C53" s="163" t="str">
        <f>IF(B53="","",VLOOKUP(B53,Table1[],4,0))</f>
        <v/>
      </c>
      <c r="D53" s="163" t="str">
        <f>IF(B53="","",VLOOKUP(B53,Table1[],2,0))</f>
        <v/>
      </c>
      <c r="E53" s="164" t="str">
        <f>IF(B53="","",VLOOKUP(B53,Table1[],5,0))</f>
        <v/>
      </c>
      <c r="F53" s="165"/>
      <c r="G53" s="166"/>
      <c r="H53" s="175"/>
      <c r="I53" s="168">
        <v>0</v>
      </c>
      <c r="J53" s="170"/>
      <c r="K53" s="170"/>
      <c r="L53" s="171" t="str">
        <f t="shared" si="0"/>
        <v/>
      </c>
      <c r="M53" s="171" t="str">
        <f t="shared" si="1"/>
        <v/>
      </c>
      <c r="N53" s="170"/>
      <c r="O53" s="172"/>
      <c r="P53" s="173"/>
    </row>
    <row r="54" spans="1:16" s="174" customFormat="1" ht="26" customHeight="1" x14ac:dyDescent="0.35">
      <c r="A54" s="161"/>
      <c r="B54" s="162"/>
      <c r="C54" s="163" t="str">
        <f>IF(B54="","",VLOOKUP(B54,Table1[],4,0))</f>
        <v/>
      </c>
      <c r="D54" s="163" t="str">
        <f>IF(B54="","",VLOOKUP(B54,Table1[],2,0))</f>
        <v/>
      </c>
      <c r="E54" s="164" t="str">
        <f>IF(B54="","",VLOOKUP(B54,Table1[],5,0))</f>
        <v/>
      </c>
      <c r="F54" s="165"/>
      <c r="G54" s="166"/>
      <c r="H54" s="175"/>
      <c r="I54" s="168">
        <v>0</v>
      </c>
      <c r="J54" s="170"/>
      <c r="K54" s="170"/>
      <c r="L54" s="171" t="str">
        <f t="shared" si="0"/>
        <v/>
      </c>
      <c r="M54" s="171" t="str">
        <f t="shared" si="1"/>
        <v/>
      </c>
      <c r="N54" s="170"/>
      <c r="O54" s="172"/>
      <c r="P54" s="173"/>
    </row>
    <row r="55" spans="1:16" s="174" customFormat="1" ht="26" customHeight="1" x14ac:dyDescent="0.35">
      <c r="A55" s="161"/>
      <c r="B55" s="162"/>
      <c r="C55" s="163" t="str">
        <f>IF(B55="","",VLOOKUP(B55,Table1[],4,0))</f>
        <v/>
      </c>
      <c r="D55" s="163" t="str">
        <f>IF(B55="","",VLOOKUP(B55,Table1[],2,0))</f>
        <v/>
      </c>
      <c r="E55" s="164" t="str">
        <f>IF(B55="","",VLOOKUP(B55,Table1[],5,0))</f>
        <v/>
      </c>
      <c r="F55" s="165"/>
      <c r="G55" s="166"/>
      <c r="H55" s="175"/>
      <c r="I55" s="168">
        <v>0</v>
      </c>
      <c r="J55" s="170"/>
      <c r="K55" s="170"/>
      <c r="L55" s="171" t="str">
        <f t="shared" si="0"/>
        <v/>
      </c>
      <c r="M55" s="171" t="str">
        <f t="shared" si="1"/>
        <v/>
      </c>
      <c r="N55" s="170"/>
      <c r="O55" s="172"/>
      <c r="P55" s="173"/>
    </row>
    <row r="56" spans="1:16" s="174" customFormat="1" ht="26" customHeight="1" x14ac:dyDescent="0.35">
      <c r="A56" s="161"/>
      <c r="B56" s="162"/>
      <c r="C56" s="163" t="str">
        <f>IF(B56="","",VLOOKUP(B56,Table1[],4,0))</f>
        <v/>
      </c>
      <c r="D56" s="163" t="str">
        <f>IF(B56="","",VLOOKUP(B56,Table1[],2,0))</f>
        <v/>
      </c>
      <c r="E56" s="164" t="str">
        <f>IF(B56="","",VLOOKUP(B56,Table1[],5,0))</f>
        <v/>
      </c>
      <c r="F56" s="165"/>
      <c r="G56" s="166"/>
      <c r="H56" s="175"/>
      <c r="I56" s="168">
        <v>0</v>
      </c>
      <c r="J56" s="170"/>
      <c r="K56" s="170"/>
      <c r="L56" s="171" t="str">
        <f t="shared" si="0"/>
        <v/>
      </c>
      <c r="M56" s="171" t="str">
        <f t="shared" si="1"/>
        <v/>
      </c>
      <c r="N56" s="170"/>
      <c r="O56" s="172"/>
      <c r="P56" s="173"/>
    </row>
    <row r="57" spans="1:16" s="174" customFormat="1" ht="26" customHeight="1" x14ac:dyDescent="0.35">
      <c r="A57" s="161"/>
      <c r="B57" s="162"/>
      <c r="C57" s="163" t="str">
        <f>IF(B57="","",VLOOKUP(B57,Table1[],4,0))</f>
        <v/>
      </c>
      <c r="D57" s="163" t="str">
        <f>IF(B57="","",VLOOKUP(B57,Table1[],2,0))</f>
        <v/>
      </c>
      <c r="E57" s="164" t="str">
        <f>IF(B57="","",VLOOKUP(B57,Table1[],5,0))</f>
        <v/>
      </c>
      <c r="F57" s="165"/>
      <c r="G57" s="166"/>
      <c r="H57" s="175"/>
      <c r="I57" s="168">
        <v>0</v>
      </c>
      <c r="J57" s="170"/>
      <c r="K57" s="170"/>
      <c r="L57" s="171" t="str">
        <f t="shared" si="0"/>
        <v/>
      </c>
      <c r="M57" s="171" t="str">
        <f t="shared" si="1"/>
        <v/>
      </c>
      <c r="N57" s="170"/>
      <c r="O57" s="172"/>
      <c r="P57" s="173"/>
    </row>
    <row r="58" spans="1:16" s="174" customFormat="1" ht="26" customHeight="1" x14ac:dyDescent="0.35">
      <c r="A58" s="161"/>
      <c r="B58" s="162"/>
      <c r="C58" s="163" t="str">
        <f>IF(B58="","",VLOOKUP(B58,Table1[],4,0))</f>
        <v/>
      </c>
      <c r="D58" s="163" t="str">
        <f>IF(B58="","",VLOOKUP(B58,Table1[],2,0))</f>
        <v/>
      </c>
      <c r="E58" s="164" t="str">
        <f>IF(B58="","",VLOOKUP(B58,Table1[],5,0))</f>
        <v/>
      </c>
      <c r="F58" s="165"/>
      <c r="G58" s="166"/>
      <c r="H58" s="175"/>
      <c r="I58" s="168">
        <v>0</v>
      </c>
      <c r="J58" s="170"/>
      <c r="K58" s="170"/>
      <c r="L58" s="171" t="str">
        <f t="shared" si="0"/>
        <v/>
      </c>
      <c r="M58" s="171" t="str">
        <f t="shared" si="1"/>
        <v/>
      </c>
      <c r="N58" s="170"/>
      <c r="O58" s="172"/>
      <c r="P58" s="161"/>
    </row>
    <row r="59" spans="1:16" s="174" customFormat="1" ht="26" customHeight="1" x14ac:dyDescent="0.35">
      <c r="A59" s="161"/>
      <c r="B59" s="162"/>
      <c r="C59" s="163" t="str">
        <f>IF(B59="","",VLOOKUP(B59,Table1[],4,0))</f>
        <v/>
      </c>
      <c r="D59" s="163" t="str">
        <f>IF(B59="","",VLOOKUP(B59,Table1[],2,0))</f>
        <v/>
      </c>
      <c r="E59" s="164" t="str">
        <f>IF(B59="","",VLOOKUP(B59,Table1[],5,0))</f>
        <v/>
      </c>
      <c r="F59" s="165"/>
      <c r="G59" s="166"/>
      <c r="H59" s="175"/>
      <c r="I59" s="168">
        <v>0</v>
      </c>
      <c r="J59" s="170"/>
      <c r="K59" s="170"/>
      <c r="L59" s="171" t="str">
        <f t="shared" si="0"/>
        <v/>
      </c>
      <c r="M59" s="171" t="str">
        <f t="shared" si="1"/>
        <v/>
      </c>
      <c r="N59" s="170"/>
      <c r="O59" s="172"/>
      <c r="P59" s="176"/>
    </row>
    <row r="60" spans="1:16" s="174" customFormat="1" ht="26" customHeight="1" x14ac:dyDescent="0.35">
      <c r="A60" s="161"/>
      <c r="B60" s="162"/>
      <c r="C60" s="163" t="str">
        <f>IF(B60="","",VLOOKUP(B60,Table1[],4,0))</f>
        <v/>
      </c>
      <c r="D60" s="163" t="str">
        <f>IF(B60="","",VLOOKUP(B60,Table1[],2,0))</f>
        <v/>
      </c>
      <c r="E60" s="164" t="str">
        <f>IF(B60="","",VLOOKUP(B60,Table1[],5,0))</f>
        <v/>
      </c>
      <c r="F60" s="165"/>
      <c r="G60" s="166"/>
      <c r="H60" s="175"/>
      <c r="I60" s="168">
        <v>0</v>
      </c>
      <c r="J60" s="170"/>
      <c r="K60" s="170"/>
      <c r="L60" s="171" t="str">
        <f t="shared" si="0"/>
        <v/>
      </c>
      <c r="M60" s="171" t="str">
        <f t="shared" si="1"/>
        <v/>
      </c>
      <c r="N60" s="170"/>
      <c r="O60" s="172"/>
      <c r="P60" s="176"/>
    </row>
    <row r="61" spans="1:16" s="174" customFormat="1" ht="26" customHeight="1" x14ac:dyDescent="0.35">
      <c r="A61" s="161"/>
      <c r="B61" s="162"/>
      <c r="C61" s="163" t="str">
        <f>IF(B61="","",VLOOKUP(B61,Table1[],4,0))</f>
        <v/>
      </c>
      <c r="D61" s="163" t="str">
        <f>IF(B61="","",VLOOKUP(B61,Table1[],2,0))</f>
        <v/>
      </c>
      <c r="E61" s="164" t="str">
        <f>IF(B61="","",VLOOKUP(B61,Table1[],5,0))</f>
        <v/>
      </c>
      <c r="F61" s="165"/>
      <c r="G61" s="166"/>
      <c r="H61" s="175"/>
      <c r="I61" s="168">
        <v>0</v>
      </c>
      <c r="J61" s="170"/>
      <c r="K61" s="170"/>
      <c r="L61" s="171" t="str">
        <f t="shared" si="0"/>
        <v/>
      </c>
      <c r="M61" s="171" t="str">
        <f t="shared" si="1"/>
        <v/>
      </c>
      <c r="N61" s="170"/>
      <c r="O61" s="172"/>
      <c r="P61" s="176"/>
    </row>
    <row r="62" spans="1:16" s="174" customFormat="1" ht="26" customHeight="1" x14ac:dyDescent="0.35">
      <c r="A62" s="161"/>
      <c r="B62" s="162"/>
      <c r="C62" s="163" t="str">
        <f>IF(B62="","",VLOOKUP(B62,Table1[],4,0))</f>
        <v/>
      </c>
      <c r="D62" s="163" t="str">
        <f>IF(B62="","",VLOOKUP(B62,Table1[],2,0))</f>
        <v/>
      </c>
      <c r="E62" s="164" t="str">
        <f>IF(B62="","",VLOOKUP(B62,Table1[],5,0))</f>
        <v/>
      </c>
      <c r="F62" s="165"/>
      <c r="G62" s="166"/>
      <c r="H62" s="175"/>
      <c r="I62" s="168">
        <v>0</v>
      </c>
      <c r="J62" s="170"/>
      <c r="K62" s="170"/>
      <c r="L62" s="171" t="str">
        <f t="shared" si="0"/>
        <v/>
      </c>
      <c r="M62" s="171" t="str">
        <f t="shared" si="1"/>
        <v/>
      </c>
      <c r="N62" s="170"/>
      <c r="O62" s="172"/>
      <c r="P62" s="176"/>
    </row>
    <row r="63" spans="1:16" s="174" customFormat="1" ht="26" customHeight="1" x14ac:dyDescent="0.35">
      <c r="A63" s="161"/>
      <c r="B63" s="162"/>
      <c r="C63" s="163" t="str">
        <f>IF(B63="","",VLOOKUP(B63,Table1[],4,0))</f>
        <v/>
      </c>
      <c r="D63" s="163" t="str">
        <f>IF(B63="","",VLOOKUP(B63,Table1[],2,0))</f>
        <v/>
      </c>
      <c r="E63" s="164" t="str">
        <f>IF(B63="","",VLOOKUP(B63,Table1[],5,0))</f>
        <v/>
      </c>
      <c r="F63" s="165"/>
      <c r="G63" s="166"/>
      <c r="H63" s="175"/>
      <c r="I63" s="168">
        <v>0</v>
      </c>
      <c r="J63" s="170"/>
      <c r="K63" s="170"/>
      <c r="L63" s="171" t="str">
        <f t="shared" si="0"/>
        <v/>
      </c>
      <c r="M63" s="171" t="str">
        <f t="shared" si="1"/>
        <v/>
      </c>
      <c r="N63" s="170"/>
      <c r="O63" s="172"/>
      <c r="P63" s="176"/>
    </row>
    <row r="64" spans="1:16" x14ac:dyDescent="0.3">
      <c r="B64" s="31"/>
      <c r="C64" s="31"/>
      <c r="D64" s="31"/>
      <c r="E64" s="31"/>
      <c r="F64" s="31"/>
      <c r="G64" s="31"/>
      <c r="H64" s="31"/>
      <c r="I64" s="31"/>
      <c r="J64" s="31"/>
      <c r="K64" s="31"/>
      <c r="L64" s="31"/>
      <c r="M64" s="31"/>
      <c r="N64" s="31"/>
      <c r="O64" s="31"/>
    </row>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sheetData>
  <sheetProtection algorithmName="SHA-512" hashValue="j5+7ajpfdllPbdpFW6NiQaHPCUBfq8HZoyKfpu9GC39A7tteEOuyXeMmvWcOmbPuXur0ghfrKO+UIZIQ7TkxxQ==" saltValue="GwCYes0GgRQ8PGEvGwVPJw==" spinCount="100000" sheet="1" selectLockedCells="1"/>
  <protectedRanges>
    <protectedRange sqref="N14:O63 F14:K63 B14:B63" name="Range1"/>
  </protectedRanges>
  <mergeCells count="4">
    <mergeCell ref="B7:G7"/>
    <mergeCell ref="B8:G8"/>
    <mergeCell ref="B10:G10"/>
    <mergeCell ref="B9:G9"/>
  </mergeCells>
  <conditionalFormatting sqref="D14:D63">
    <cfRule type="containsText" dxfId="5" priority="1" operator="containsText" text="CPCS only is permitted">
      <formula>NOT(ISERROR(SEARCH("CPCS only is permitted",D14)))</formula>
    </cfRule>
  </conditionalFormatting>
  <conditionalFormatting sqref="M14:M63">
    <cfRule type="cellIs" dxfId="0" priority="8" operator="lessThan">
      <formula>0</formula>
    </cfRule>
  </conditionalFormatting>
  <dataValidations xWindow="1080" yWindow="658" count="14">
    <dataValidation type="whole" operator="greaterThanOrEqual" allowBlank="1" showInputMessage="1" showErrorMessage="1" errorTitle="Non numerical value" error="Please enter a numerical value" sqref="H46:H63" xr:uid="{00000000-0002-0000-0100-000000000000}">
      <formula1>0</formula1>
    </dataValidation>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O14" xr:uid="{595F2F08-F124-49C7-8BDB-20BA98AC857B}"/>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N14" xr:uid="{9DECCED6-547E-4652-BA18-EC5763CDC83A}"/>
    <dataValidation allowBlank="1" showInputMessage="1" showErrorMessage="1" prompt="This is the name and the pathway of the NVQ, VQ, HNC or HND. I.e. BSc (Hons) Construction and Project Management." sqref="F14" xr:uid="{30714DC8-8FAA-405C-BC43-C9CC804AB52D}"/>
    <dataValidation allowBlank="1" showInputMessage="1" showErrorMessage="1" prompt="Please provide the name of the Training Provider who will deliver the course/ activity." sqref="G14" xr:uid="{43108E57-BC7F-463C-90D6-68B192B6AC9D}"/>
    <dataValidation type="whole" operator="greaterThanOrEqual" allowBlank="1" showInputMessage="1" showErrorMessage="1" errorTitle="Non numerical value" error="Please enter a numerical value" prompt="The number of individuals who will take part in the course/ training activity." sqref="H14" xr:uid="{2F02263C-E68D-480C-8D61-23DA0C61254B}">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J14" xr:uid="{CC8539F4-A407-4BBB-AE54-C24B2FE4F018}">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K14" xr:uid="{C1FAB5EA-9DE2-4ECB-856C-9619C7FA7694}">
      <formula1>J14</formula1>
    </dataValidation>
    <dataValidation allowBlank="1" showInputMessage="1" showErrorMessage="1" prompt="How will the funding improve your business. Does it address a challenge, help the business to take up an opportunity or improve the training you provide. Summarise where you are now, where you hope to get to and how you will know if it’s worked." sqref="B10:G10" xr:uid="{B196D76A-BDCD-4A60-9B28-F57E2E3E6046}"/>
    <dataValidation type="date" operator="greaterThanOrEqual" allowBlank="1" showInputMessage="1" showErrorMessage="1" errorTitle="Invalid Date" error="Please enter a date which is not in the past" sqref="J15:J63" xr:uid="{00000000-0002-0000-0100-000002000000}">
      <formula1>TODAY()</formula1>
    </dataValidation>
    <dataValidation type="date" operator="greaterThanOrEqual" allowBlank="1" showInputMessage="1" showErrorMessage="1" errorTitle="Dates do not match" error="Please enter an end date which is after the indicated start date" sqref="K15:K63" xr:uid="{00000000-0002-0000-0100-000003000000}">
      <formula1>J15</formula1>
    </dataValidation>
    <dataValidation type="whole" operator="greaterThanOrEqual" allowBlank="1" showErrorMessage="1" errorTitle="Non numerical value" error="Please enter a numerical value" sqref="H15:H45" xr:uid="{BC02BB03-F0F6-427F-BCBF-FEB46FD70BAF}">
      <formula1>0</formula1>
    </dataValidation>
    <dataValidation allowBlank="1" showErrorMessage="1" sqref="G15:G42 F15:F30" xr:uid="{7EC9F73E-012E-40E8-93ED-5EE27CE9352D}"/>
    <dataValidation type="decimal" operator="greaterThanOrEqual" allowBlank="1" showErrorMessage="1" errorTitle="Non numerical value" error="Please enter a numerical value" sqref="I14:I63" xr:uid="{B3F6B6E3-A2B1-40D5-B9AA-58D58C915FE7}">
      <formula1>0</formula1>
    </dataValidation>
  </dataValidations>
  <pageMargins left="0.25" right="0.25" top="0.75" bottom="0.75" header="0.3" footer="0.3"/>
  <pageSetup paperSize="9" scale="53" fitToHeight="0" orientation="landscape"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4" operator="containsText" id="{232B7474-4B38-423C-9E63-EBC17BBA10BB}">
            <xm:f>NOT(ISERROR(SEARCH(List!$A$16,D14)))</xm:f>
            <xm:f>List!$A$16</xm:f>
            <x14:dxf>
              <fill>
                <patternFill>
                  <bgColor theme="7" tint="0.39994506668294322"/>
                </patternFill>
              </fill>
            </x14:dxf>
          </x14:cfRule>
          <x14:cfRule type="containsText" priority="5" operator="containsText" id="{85AB4D3A-91A2-4692-B80A-F0367CFE9BA0}">
            <xm:f>NOT(ISERROR(SEARCH(List!$A$15,D14)))</xm:f>
            <xm:f>List!$A$15</xm:f>
            <x14:dxf>
              <fill>
                <patternFill>
                  <bgColor theme="7" tint="0.39994506668294322"/>
                </patternFill>
              </fill>
            </x14:dxf>
          </x14:cfRule>
          <x14:cfRule type="containsText" priority="6" operator="containsText" id="{06EF331B-0F1C-45C9-BED1-C6E24D27527F}">
            <xm:f>NOT(ISERROR(SEARCH(List!$A$13,D14)))</xm:f>
            <xm:f>List!$A$13</xm:f>
            <x14:dxf>
              <fill>
                <patternFill>
                  <bgColor rgb="FF00B0F0"/>
                </patternFill>
              </fill>
            </x14:dxf>
          </x14:cfRule>
          <x14:cfRule type="containsText" priority="7" operator="containsText" id="{2F30A47D-2313-4325-8AA2-C0A417B3E8F6}">
            <xm:f>NOT(ISERROR(SEARCH(List!$A$12,D14)))</xm:f>
            <xm:f>List!$A$12</xm:f>
            <x14:dxf>
              <fill>
                <patternFill>
                  <bgColor theme="4" tint="0.39994506668294322"/>
                </patternFill>
              </fill>
            </x14:dxf>
          </x14:cfRule>
          <xm:sqref>D14:D63</xm:sqref>
        </x14:conditionalFormatting>
      </x14:conditionalFormattings>
    </ext>
    <ext xmlns:x14="http://schemas.microsoft.com/office/spreadsheetml/2009/9/main" uri="{CCE6A557-97BC-4b89-ADB6-D9C93CAAB3DF}">
      <x14:dataValidations xmlns:xm="http://schemas.microsoft.com/office/excel/2006/main" xWindow="1080" yWindow="658" count="1">
        <x14:dataValidation type="list" allowBlank="1" showDropDown="1" showInputMessage="1" showErrorMessage="1" errorTitle="Invalid GET Reference" error="Please enter a valid GET code reference from column B on the GET Code List tab. This will be a numerical value between 1 and 1501_x000a__x000a__x000a__x000a__x000a__x000a__x000a_" prompt="Our Reference can be found in Column B on the ‘GET Code List’ tab" xr:uid="{0EA02D7D-E902-48FF-A4D4-9649D1226BDB}">
          <x14:formula1>
            <xm:f>'GET Code List'!$B$4:$B$1504</xm:f>
          </x14:formula1>
          <xm:sqref>B14:B63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28"/>
  <sheetViews>
    <sheetView showGridLines="0" showRowColHeaders="0" showZeros="0" zoomScaleNormal="100" workbookViewId="0">
      <selection activeCell="B21" sqref="B21"/>
    </sheetView>
  </sheetViews>
  <sheetFormatPr defaultColWidth="0" defaultRowHeight="13" zeroHeight="1" x14ac:dyDescent="0.3"/>
  <cols>
    <col min="1" max="1" width="3.54296875" style="51" customWidth="1"/>
    <col min="2" max="2" width="33.7265625" style="51" customWidth="1"/>
    <col min="3" max="3" width="34.54296875" style="51" customWidth="1"/>
    <col min="4" max="4" width="11.26953125" style="51" customWidth="1"/>
    <col min="5" max="5" width="13" style="51" customWidth="1"/>
    <col min="6" max="6" width="16.81640625" style="51" customWidth="1"/>
    <col min="7" max="7" width="16" style="51" customWidth="1"/>
    <col min="8" max="8" width="19.81640625" style="51" customWidth="1"/>
    <col min="9" max="9" width="40.1796875" style="51" customWidth="1"/>
    <col min="10" max="10" width="39.81640625" style="51" customWidth="1"/>
    <col min="11" max="12" width="7.1796875" style="51" customWidth="1"/>
    <col min="13" max="21" width="0" style="51" hidden="1" customWidth="1"/>
    <col min="22" max="16384" width="8.54296875" style="51" hidden="1"/>
  </cols>
  <sheetData>
    <row r="1" spans="1:12" ht="14.5" customHeight="1" x14ac:dyDescent="0.3">
      <c r="A1" s="49"/>
      <c r="B1" s="49"/>
      <c r="C1" s="49"/>
      <c r="D1" s="49"/>
      <c r="E1" s="49"/>
      <c r="F1" s="49"/>
      <c r="G1" s="49"/>
      <c r="H1" s="49"/>
      <c r="I1" s="49"/>
      <c r="J1" s="49"/>
      <c r="K1" s="49"/>
      <c r="L1" s="49"/>
    </row>
    <row r="2" spans="1:12" x14ac:dyDescent="0.3">
      <c r="A2" s="49"/>
      <c r="B2" s="55"/>
      <c r="C2" s="55"/>
      <c r="D2" s="55"/>
      <c r="E2" s="55"/>
      <c r="F2" s="55"/>
      <c r="G2" s="55"/>
      <c r="H2" s="55"/>
      <c r="I2" s="55"/>
      <c r="J2" s="55"/>
      <c r="K2" s="55"/>
      <c r="L2" s="49"/>
    </row>
    <row r="3" spans="1:12" x14ac:dyDescent="0.3">
      <c r="A3" s="49"/>
      <c r="B3" s="55"/>
      <c r="C3" s="55"/>
      <c r="D3" s="55"/>
      <c r="E3" s="55"/>
      <c r="F3" s="55"/>
      <c r="G3" s="55"/>
      <c r="H3" s="55"/>
      <c r="I3" s="55"/>
      <c r="J3" s="55"/>
      <c r="K3" s="55"/>
      <c r="L3" s="49"/>
    </row>
    <row r="4" spans="1:12" x14ac:dyDescent="0.3">
      <c r="A4" s="49"/>
      <c r="B4" s="55"/>
      <c r="C4" s="55"/>
      <c r="D4" s="55"/>
      <c r="E4" s="55"/>
      <c r="F4" s="55"/>
      <c r="G4" s="55"/>
      <c r="H4" s="55"/>
      <c r="I4" s="55"/>
      <c r="J4" s="55"/>
      <c r="K4" s="55"/>
      <c r="L4" s="49"/>
    </row>
    <row r="5" spans="1:12" x14ac:dyDescent="0.3">
      <c r="A5" s="49"/>
      <c r="B5" s="55"/>
      <c r="C5" s="55"/>
      <c r="D5" s="55"/>
      <c r="E5" s="55"/>
      <c r="F5" s="55"/>
      <c r="G5" s="55"/>
      <c r="H5" s="55"/>
      <c r="I5" s="55"/>
      <c r="J5" s="55"/>
      <c r="K5" s="55"/>
      <c r="L5" s="49"/>
    </row>
    <row r="6" spans="1:12" x14ac:dyDescent="0.3">
      <c r="A6" s="49"/>
      <c r="B6" s="55"/>
      <c r="C6" s="55"/>
      <c r="D6" s="55"/>
      <c r="E6" s="55"/>
      <c r="F6" s="55"/>
      <c r="G6" s="55"/>
      <c r="H6" s="55"/>
      <c r="I6" s="55"/>
      <c r="J6" s="55"/>
      <c r="K6" s="55"/>
      <c r="L6" s="49"/>
    </row>
    <row r="7" spans="1:12" x14ac:dyDescent="0.3">
      <c r="A7" s="49"/>
      <c r="B7" s="188" t="s">
        <v>55</v>
      </c>
      <c r="C7" s="188"/>
      <c r="D7" s="188"/>
      <c r="E7" s="188"/>
      <c r="F7" s="188"/>
      <c r="G7" s="188"/>
      <c r="H7" s="32"/>
      <c r="I7" s="55"/>
      <c r="J7" s="55"/>
      <c r="K7" s="55"/>
      <c r="L7" s="49"/>
    </row>
    <row r="8" spans="1:12" x14ac:dyDescent="0.3">
      <c r="A8" s="49"/>
      <c r="B8" s="33" t="s">
        <v>41</v>
      </c>
      <c r="C8" s="119"/>
      <c r="D8" s="119"/>
      <c r="E8" s="119"/>
      <c r="F8" s="119"/>
      <c r="G8" s="119"/>
      <c r="H8" s="55"/>
      <c r="I8" s="55"/>
      <c r="J8" s="55"/>
      <c r="K8" s="55"/>
      <c r="L8" s="49"/>
    </row>
    <row r="9" spans="1:12" x14ac:dyDescent="0.3">
      <c r="A9" s="49"/>
      <c r="B9" s="119"/>
      <c r="C9" s="119"/>
      <c r="D9" s="119"/>
      <c r="E9" s="119"/>
      <c r="F9" s="119"/>
      <c r="G9" s="119"/>
      <c r="H9" s="55"/>
      <c r="I9" s="55"/>
      <c r="J9" s="55"/>
      <c r="K9" s="55"/>
      <c r="L9" s="49"/>
    </row>
    <row r="10" spans="1:12" ht="50.15" customHeight="1" x14ac:dyDescent="0.3">
      <c r="A10" s="49"/>
      <c r="B10" s="194" t="s">
        <v>56</v>
      </c>
      <c r="C10" s="194"/>
      <c r="D10" s="194"/>
      <c r="E10" s="119"/>
      <c r="F10" s="195"/>
      <c r="G10" s="196"/>
      <c r="H10" s="196"/>
      <c r="I10" s="196"/>
      <c r="J10" s="197"/>
      <c r="K10" s="55"/>
      <c r="L10" s="49"/>
    </row>
    <row r="11" spans="1:12" ht="15" customHeight="1" x14ac:dyDescent="0.3">
      <c r="A11" s="49"/>
      <c r="B11" s="52"/>
      <c r="C11" s="53"/>
      <c r="D11" s="53"/>
      <c r="E11" s="54"/>
      <c r="F11" s="54"/>
      <c r="G11" s="54"/>
      <c r="H11" s="54"/>
      <c r="I11" s="54"/>
      <c r="J11" s="55"/>
      <c r="K11" s="55"/>
      <c r="L11" s="49"/>
    </row>
    <row r="12" spans="1:12" ht="50.15" customHeight="1" x14ac:dyDescent="0.3">
      <c r="A12" s="56"/>
      <c r="B12" s="194" t="s">
        <v>57</v>
      </c>
      <c r="C12" s="194"/>
      <c r="D12" s="194"/>
      <c r="E12" s="55"/>
      <c r="F12" s="195"/>
      <c r="G12" s="196"/>
      <c r="H12" s="196"/>
      <c r="I12" s="196"/>
      <c r="J12" s="197"/>
      <c r="K12" s="55"/>
      <c r="L12" s="49"/>
    </row>
    <row r="13" spans="1:12" ht="15" customHeight="1" x14ac:dyDescent="0.3">
      <c r="A13" s="56"/>
      <c r="B13" s="55"/>
      <c r="C13" s="55"/>
      <c r="D13" s="55"/>
      <c r="E13" s="55"/>
      <c r="F13" s="55"/>
      <c r="G13" s="55"/>
      <c r="H13" s="55"/>
      <c r="I13" s="55"/>
      <c r="J13" s="55"/>
      <c r="K13" s="55"/>
      <c r="L13" s="49"/>
    </row>
    <row r="14" spans="1:12" ht="50.15" customHeight="1" x14ac:dyDescent="0.3">
      <c r="A14" s="56"/>
      <c r="B14" s="194" t="s">
        <v>58</v>
      </c>
      <c r="C14" s="194"/>
      <c r="D14" s="194"/>
      <c r="E14" s="55"/>
      <c r="F14" s="195"/>
      <c r="G14" s="196"/>
      <c r="H14" s="196"/>
      <c r="I14" s="196"/>
      <c r="J14" s="197"/>
      <c r="K14" s="55"/>
      <c r="L14" s="49"/>
    </row>
    <row r="15" spans="1:12" x14ac:dyDescent="0.3">
      <c r="A15" s="56"/>
      <c r="B15" s="52"/>
      <c r="C15" s="53"/>
      <c r="D15" s="53"/>
      <c r="E15" s="55"/>
      <c r="F15" s="55"/>
      <c r="G15" s="55"/>
      <c r="H15" s="55"/>
      <c r="I15" s="55"/>
      <c r="J15" s="55"/>
      <c r="K15" s="55"/>
      <c r="L15" s="49"/>
    </row>
    <row r="16" spans="1:12" ht="50.15" customHeight="1" x14ac:dyDescent="0.3">
      <c r="A16" s="56"/>
      <c r="B16" s="194" t="s">
        <v>59</v>
      </c>
      <c r="C16" s="194"/>
      <c r="D16" s="194"/>
      <c r="E16" s="55"/>
      <c r="F16" s="195"/>
      <c r="G16" s="196"/>
      <c r="H16" s="196"/>
      <c r="I16" s="196"/>
      <c r="J16" s="197"/>
      <c r="K16" s="55"/>
      <c r="L16" s="49"/>
    </row>
    <row r="17" spans="1:12" x14ac:dyDescent="0.3">
      <c r="A17" s="56"/>
      <c r="B17" s="57"/>
      <c r="C17" s="53"/>
      <c r="D17" s="53"/>
      <c r="E17" s="55"/>
      <c r="F17" s="55"/>
      <c r="G17" s="55"/>
      <c r="H17" s="55"/>
      <c r="I17" s="55"/>
      <c r="J17" s="55"/>
      <c r="K17" s="55"/>
      <c r="L17" s="49"/>
    </row>
    <row r="18" spans="1:12" ht="50.15" customHeight="1" x14ac:dyDescent="0.3">
      <c r="A18" s="56"/>
      <c r="B18" s="194" t="s">
        <v>60</v>
      </c>
      <c r="C18" s="194"/>
      <c r="D18" s="194"/>
      <c r="E18" s="55"/>
      <c r="F18" s="195"/>
      <c r="G18" s="196"/>
      <c r="H18" s="196"/>
      <c r="I18" s="196"/>
      <c r="J18" s="197"/>
      <c r="K18" s="55"/>
      <c r="L18" s="49"/>
    </row>
    <row r="19" spans="1:12" ht="21" customHeight="1" x14ac:dyDescent="0.3">
      <c r="A19" s="49"/>
      <c r="B19" s="188" t="s">
        <v>61</v>
      </c>
      <c r="C19" s="188"/>
      <c r="D19" s="188"/>
      <c r="E19" s="188"/>
      <c r="F19" s="188"/>
      <c r="G19" s="188"/>
      <c r="H19" s="58"/>
      <c r="I19" s="58"/>
      <c r="J19" s="58"/>
      <c r="K19" s="55"/>
      <c r="L19" s="49"/>
    </row>
    <row r="20" spans="1:12" ht="27" customHeight="1" x14ac:dyDescent="0.3">
      <c r="A20" s="56"/>
      <c r="B20" s="50" t="s">
        <v>62</v>
      </c>
      <c r="C20" s="50" t="s">
        <v>46</v>
      </c>
      <c r="D20" s="50" t="s">
        <v>47</v>
      </c>
      <c r="E20" s="50" t="s">
        <v>48</v>
      </c>
      <c r="F20" s="50" t="s">
        <v>49</v>
      </c>
      <c r="G20" s="50" t="s">
        <v>50</v>
      </c>
      <c r="H20" s="50" t="s">
        <v>52</v>
      </c>
      <c r="I20" s="63" t="s">
        <v>3338</v>
      </c>
      <c r="J20" s="64" t="s">
        <v>63</v>
      </c>
      <c r="K20" s="55"/>
      <c r="L20" s="49"/>
    </row>
    <row r="21" spans="1:12" x14ac:dyDescent="0.3">
      <c r="A21" s="49"/>
      <c r="B21" s="115"/>
      <c r="C21" s="98"/>
      <c r="D21" s="98"/>
      <c r="E21" s="99">
        <v>0</v>
      </c>
      <c r="F21" s="100"/>
      <c r="G21" s="100"/>
      <c r="H21" s="62">
        <f>D21*E21</f>
        <v>0</v>
      </c>
      <c r="I21" s="98"/>
      <c r="J21" s="101"/>
      <c r="K21" s="55"/>
      <c r="L21" s="49"/>
    </row>
    <row r="22" spans="1:12" x14ac:dyDescent="0.3">
      <c r="A22" s="49"/>
      <c r="B22" s="115"/>
      <c r="C22" s="98"/>
      <c r="D22" s="98"/>
      <c r="E22" s="99">
        <v>0</v>
      </c>
      <c r="F22" s="100"/>
      <c r="G22" s="100"/>
      <c r="H22" s="62">
        <f t="shared" ref="H22:H50" si="0">D22*E22</f>
        <v>0</v>
      </c>
      <c r="I22" s="98"/>
      <c r="J22" s="101"/>
      <c r="K22" s="55"/>
      <c r="L22" s="49"/>
    </row>
    <row r="23" spans="1:12" x14ac:dyDescent="0.3">
      <c r="A23" s="49"/>
      <c r="B23" s="115"/>
      <c r="C23" s="98"/>
      <c r="D23" s="98"/>
      <c r="E23" s="99">
        <v>0</v>
      </c>
      <c r="F23" s="100"/>
      <c r="G23" s="100"/>
      <c r="H23" s="62">
        <f t="shared" si="0"/>
        <v>0</v>
      </c>
      <c r="I23" s="98"/>
      <c r="J23" s="101"/>
      <c r="K23" s="55"/>
      <c r="L23" s="49"/>
    </row>
    <row r="24" spans="1:12" x14ac:dyDescent="0.3">
      <c r="A24" s="49"/>
      <c r="B24" s="115"/>
      <c r="C24" s="98"/>
      <c r="D24" s="98"/>
      <c r="E24" s="99">
        <v>0</v>
      </c>
      <c r="F24" s="100"/>
      <c r="G24" s="100"/>
      <c r="H24" s="62">
        <f t="shared" si="0"/>
        <v>0</v>
      </c>
      <c r="I24" s="98"/>
      <c r="J24" s="101"/>
      <c r="K24" s="55"/>
      <c r="L24" s="49"/>
    </row>
    <row r="25" spans="1:12" x14ac:dyDescent="0.3">
      <c r="A25" s="49"/>
      <c r="B25" s="115"/>
      <c r="C25" s="98"/>
      <c r="D25" s="98"/>
      <c r="E25" s="99">
        <v>0</v>
      </c>
      <c r="F25" s="100"/>
      <c r="G25" s="100"/>
      <c r="H25" s="62">
        <f t="shared" si="0"/>
        <v>0</v>
      </c>
      <c r="I25" s="98"/>
      <c r="J25" s="101"/>
      <c r="K25" s="55"/>
      <c r="L25" s="49"/>
    </row>
    <row r="26" spans="1:12" x14ac:dyDescent="0.3">
      <c r="A26" s="49"/>
      <c r="B26" s="115"/>
      <c r="C26" s="98"/>
      <c r="D26" s="98"/>
      <c r="E26" s="99">
        <v>0</v>
      </c>
      <c r="F26" s="100"/>
      <c r="G26" s="100"/>
      <c r="H26" s="62">
        <f t="shared" si="0"/>
        <v>0</v>
      </c>
      <c r="I26" s="98"/>
      <c r="J26" s="101"/>
      <c r="K26" s="55"/>
      <c r="L26" s="49"/>
    </row>
    <row r="27" spans="1:12" x14ac:dyDescent="0.3">
      <c r="A27" s="49"/>
      <c r="B27" s="115"/>
      <c r="C27" s="98"/>
      <c r="D27" s="98"/>
      <c r="E27" s="99">
        <v>0</v>
      </c>
      <c r="F27" s="100"/>
      <c r="G27" s="100"/>
      <c r="H27" s="62">
        <f t="shared" si="0"/>
        <v>0</v>
      </c>
      <c r="I27" s="98"/>
      <c r="J27" s="101"/>
      <c r="K27" s="55"/>
      <c r="L27" s="49"/>
    </row>
    <row r="28" spans="1:12" x14ac:dyDescent="0.3">
      <c r="A28" s="49"/>
      <c r="B28" s="115"/>
      <c r="C28" s="98"/>
      <c r="D28" s="98"/>
      <c r="E28" s="99">
        <v>0</v>
      </c>
      <c r="F28" s="100"/>
      <c r="G28" s="100"/>
      <c r="H28" s="62">
        <f t="shared" si="0"/>
        <v>0</v>
      </c>
      <c r="I28" s="98"/>
      <c r="J28" s="101"/>
      <c r="K28" s="55"/>
      <c r="L28" s="49"/>
    </row>
    <row r="29" spans="1:12" x14ac:dyDescent="0.3">
      <c r="A29" s="49"/>
      <c r="B29" s="115"/>
      <c r="C29" s="98"/>
      <c r="D29" s="98"/>
      <c r="E29" s="99">
        <v>0</v>
      </c>
      <c r="F29" s="100"/>
      <c r="G29" s="100"/>
      <c r="H29" s="62">
        <f t="shared" si="0"/>
        <v>0</v>
      </c>
      <c r="I29" s="98"/>
      <c r="J29" s="101"/>
      <c r="K29" s="55"/>
      <c r="L29" s="49"/>
    </row>
    <row r="30" spans="1:12" x14ac:dyDescent="0.3">
      <c r="A30" s="49"/>
      <c r="B30" s="115"/>
      <c r="C30" s="98"/>
      <c r="D30" s="98"/>
      <c r="E30" s="99">
        <v>0</v>
      </c>
      <c r="F30" s="100"/>
      <c r="G30" s="100"/>
      <c r="H30" s="62">
        <f t="shared" si="0"/>
        <v>0</v>
      </c>
      <c r="I30" s="98"/>
      <c r="J30" s="101"/>
      <c r="K30" s="55"/>
      <c r="L30" s="49"/>
    </row>
    <row r="31" spans="1:12" x14ac:dyDescent="0.3">
      <c r="A31" s="49"/>
      <c r="B31" s="115"/>
      <c r="C31" s="98"/>
      <c r="D31" s="98"/>
      <c r="E31" s="99">
        <v>0</v>
      </c>
      <c r="F31" s="100"/>
      <c r="G31" s="100"/>
      <c r="H31" s="62">
        <f t="shared" si="0"/>
        <v>0</v>
      </c>
      <c r="I31" s="98"/>
      <c r="J31" s="101"/>
      <c r="K31" s="55"/>
      <c r="L31" s="49"/>
    </row>
    <row r="32" spans="1:12" x14ac:dyDescent="0.3">
      <c r="A32" s="49"/>
      <c r="B32" s="115"/>
      <c r="C32" s="98"/>
      <c r="D32" s="98"/>
      <c r="E32" s="99">
        <v>0</v>
      </c>
      <c r="F32" s="100"/>
      <c r="G32" s="100"/>
      <c r="H32" s="62">
        <f t="shared" si="0"/>
        <v>0</v>
      </c>
      <c r="I32" s="98"/>
      <c r="J32" s="101"/>
      <c r="K32" s="55"/>
      <c r="L32" s="49"/>
    </row>
    <row r="33" spans="1:12" x14ac:dyDescent="0.3">
      <c r="A33" s="49"/>
      <c r="B33" s="115"/>
      <c r="C33" s="98"/>
      <c r="D33" s="98"/>
      <c r="E33" s="99">
        <v>0</v>
      </c>
      <c r="F33" s="100"/>
      <c r="G33" s="100"/>
      <c r="H33" s="62">
        <f t="shared" si="0"/>
        <v>0</v>
      </c>
      <c r="I33" s="98"/>
      <c r="J33" s="101"/>
      <c r="K33" s="55"/>
      <c r="L33" s="49"/>
    </row>
    <row r="34" spans="1:12" x14ac:dyDescent="0.3">
      <c r="A34" s="49"/>
      <c r="B34" s="115"/>
      <c r="C34" s="98"/>
      <c r="D34" s="98"/>
      <c r="E34" s="99">
        <v>0</v>
      </c>
      <c r="F34" s="100"/>
      <c r="G34" s="100"/>
      <c r="H34" s="62">
        <f t="shared" si="0"/>
        <v>0</v>
      </c>
      <c r="I34" s="98"/>
      <c r="J34" s="101"/>
      <c r="K34" s="55"/>
      <c r="L34" s="49"/>
    </row>
    <row r="35" spans="1:12" x14ac:dyDescent="0.3">
      <c r="A35" s="49"/>
      <c r="B35" s="115"/>
      <c r="C35" s="98"/>
      <c r="D35" s="98"/>
      <c r="E35" s="99">
        <v>0</v>
      </c>
      <c r="F35" s="100"/>
      <c r="G35" s="100"/>
      <c r="H35" s="62">
        <f t="shared" si="0"/>
        <v>0</v>
      </c>
      <c r="I35" s="98"/>
      <c r="J35" s="101"/>
      <c r="K35" s="55"/>
      <c r="L35" s="49"/>
    </row>
    <row r="36" spans="1:12" x14ac:dyDescent="0.3">
      <c r="A36" s="49"/>
      <c r="B36" s="115"/>
      <c r="C36" s="98"/>
      <c r="D36" s="98"/>
      <c r="E36" s="99">
        <v>0</v>
      </c>
      <c r="F36" s="100"/>
      <c r="G36" s="100"/>
      <c r="H36" s="62">
        <f t="shared" si="0"/>
        <v>0</v>
      </c>
      <c r="I36" s="98"/>
      <c r="J36" s="101"/>
      <c r="K36" s="55"/>
      <c r="L36" s="49"/>
    </row>
    <row r="37" spans="1:12" x14ac:dyDescent="0.3">
      <c r="A37" s="49"/>
      <c r="B37" s="115"/>
      <c r="C37" s="98"/>
      <c r="D37" s="98"/>
      <c r="E37" s="99">
        <v>0</v>
      </c>
      <c r="F37" s="100"/>
      <c r="G37" s="100"/>
      <c r="H37" s="62">
        <f t="shared" si="0"/>
        <v>0</v>
      </c>
      <c r="I37" s="98"/>
      <c r="J37" s="101"/>
      <c r="K37" s="55"/>
      <c r="L37" s="49"/>
    </row>
    <row r="38" spans="1:12" x14ac:dyDescent="0.3">
      <c r="A38" s="49"/>
      <c r="B38" s="115"/>
      <c r="C38" s="98"/>
      <c r="D38" s="98"/>
      <c r="E38" s="99">
        <v>0</v>
      </c>
      <c r="F38" s="100"/>
      <c r="G38" s="100"/>
      <c r="H38" s="62">
        <f t="shared" si="0"/>
        <v>0</v>
      </c>
      <c r="I38" s="98"/>
      <c r="J38" s="101"/>
      <c r="K38" s="55"/>
      <c r="L38" s="49"/>
    </row>
    <row r="39" spans="1:12" x14ac:dyDescent="0.3">
      <c r="A39" s="49"/>
      <c r="B39" s="115"/>
      <c r="C39" s="98"/>
      <c r="D39" s="98"/>
      <c r="E39" s="99">
        <v>0</v>
      </c>
      <c r="F39" s="100"/>
      <c r="G39" s="100"/>
      <c r="H39" s="62">
        <f t="shared" si="0"/>
        <v>0</v>
      </c>
      <c r="I39" s="98"/>
      <c r="J39" s="101"/>
      <c r="K39" s="55"/>
      <c r="L39" s="49"/>
    </row>
    <row r="40" spans="1:12" x14ac:dyDescent="0.3">
      <c r="A40" s="49"/>
      <c r="B40" s="115"/>
      <c r="C40" s="98"/>
      <c r="D40" s="98"/>
      <c r="E40" s="99">
        <v>0</v>
      </c>
      <c r="F40" s="100"/>
      <c r="G40" s="100"/>
      <c r="H40" s="62">
        <f t="shared" si="0"/>
        <v>0</v>
      </c>
      <c r="I40" s="98"/>
      <c r="J40" s="101"/>
      <c r="K40" s="55"/>
      <c r="L40" s="49"/>
    </row>
    <row r="41" spans="1:12" x14ac:dyDescent="0.3">
      <c r="A41" s="49"/>
      <c r="B41" s="115"/>
      <c r="C41" s="98"/>
      <c r="D41" s="98"/>
      <c r="E41" s="99">
        <v>0</v>
      </c>
      <c r="F41" s="100"/>
      <c r="G41" s="100"/>
      <c r="H41" s="62">
        <f t="shared" si="0"/>
        <v>0</v>
      </c>
      <c r="I41" s="98"/>
      <c r="J41" s="101"/>
      <c r="K41" s="55"/>
      <c r="L41" s="49"/>
    </row>
    <row r="42" spans="1:12" x14ac:dyDescent="0.3">
      <c r="A42" s="49"/>
      <c r="B42" s="115"/>
      <c r="C42" s="98"/>
      <c r="D42" s="98"/>
      <c r="E42" s="99">
        <v>0</v>
      </c>
      <c r="F42" s="100"/>
      <c r="G42" s="100"/>
      <c r="H42" s="62">
        <f t="shared" si="0"/>
        <v>0</v>
      </c>
      <c r="I42" s="98"/>
      <c r="J42" s="101"/>
      <c r="K42" s="55"/>
      <c r="L42" s="49"/>
    </row>
    <row r="43" spans="1:12" x14ac:dyDescent="0.3">
      <c r="A43" s="49"/>
      <c r="B43" s="115"/>
      <c r="C43" s="98"/>
      <c r="D43" s="98"/>
      <c r="E43" s="99">
        <v>0</v>
      </c>
      <c r="F43" s="100"/>
      <c r="G43" s="100"/>
      <c r="H43" s="62">
        <f t="shared" si="0"/>
        <v>0</v>
      </c>
      <c r="I43" s="98"/>
      <c r="J43" s="101"/>
      <c r="K43" s="55"/>
      <c r="L43" s="49"/>
    </row>
    <row r="44" spans="1:12" x14ac:dyDescent="0.3">
      <c r="A44" s="49"/>
      <c r="B44" s="115"/>
      <c r="C44" s="98"/>
      <c r="D44" s="98"/>
      <c r="E44" s="99">
        <v>0</v>
      </c>
      <c r="F44" s="100"/>
      <c r="G44" s="100"/>
      <c r="H44" s="62">
        <f t="shared" si="0"/>
        <v>0</v>
      </c>
      <c r="I44" s="98"/>
      <c r="J44" s="101"/>
      <c r="K44" s="55"/>
      <c r="L44" s="49"/>
    </row>
    <row r="45" spans="1:12" x14ac:dyDescent="0.3">
      <c r="A45" s="49"/>
      <c r="B45" s="115"/>
      <c r="C45" s="98"/>
      <c r="D45" s="98"/>
      <c r="E45" s="99">
        <v>0</v>
      </c>
      <c r="F45" s="100"/>
      <c r="G45" s="100"/>
      <c r="H45" s="62">
        <f t="shared" si="0"/>
        <v>0</v>
      </c>
      <c r="I45" s="98"/>
      <c r="J45" s="101"/>
      <c r="K45" s="55"/>
      <c r="L45" s="49"/>
    </row>
    <row r="46" spans="1:12" x14ac:dyDescent="0.3">
      <c r="A46" s="49"/>
      <c r="B46" s="115"/>
      <c r="C46" s="98"/>
      <c r="D46" s="98"/>
      <c r="E46" s="99">
        <v>0</v>
      </c>
      <c r="F46" s="100"/>
      <c r="G46" s="100"/>
      <c r="H46" s="62">
        <f t="shared" si="0"/>
        <v>0</v>
      </c>
      <c r="I46" s="98"/>
      <c r="J46" s="101"/>
      <c r="K46" s="55"/>
      <c r="L46" s="49"/>
    </row>
    <row r="47" spans="1:12" x14ac:dyDescent="0.3">
      <c r="A47" s="49"/>
      <c r="B47" s="115"/>
      <c r="C47" s="98"/>
      <c r="D47" s="98"/>
      <c r="E47" s="99">
        <v>0</v>
      </c>
      <c r="F47" s="100"/>
      <c r="G47" s="100"/>
      <c r="H47" s="62">
        <f t="shared" si="0"/>
        <v>0</v>
      </c>
      <c r="I47" s="98"/>
      <c r="J47" s="101"/>
      <c r="K47" s="55"/>
      <c r="L47" s="49"/>
    </row>
    <row r="48" spans="1:12" x14ac:dyDescent="0.3">
      <c r="A48" s="49"/>
      <c r="B48" s="115"/>
      <c r="C48" s="98"/>
      <c r="D48" s="98"/>
      <c r="E48" s="99">
        <v>0</v>
      </c>
      <c r="F48" s="100"/>
      <c r="G48" s="100"/>
      <c r="H48" s="62">
        <f t="shared" si="0"/>
        <v>0</v>
      </c>
      <c r="I48" s="98"/>
      <c r="J48" s="101"/>
      <c r="K48" s="55"/>
      <c r="L48" s="49"/>
    </row>
    <row r="49" spans="1:12" x14ac:dyDescent="0.3">
      <c r="A49" s="49"/>
      <c r="B49" s="115"/>
      <c r="C49" s="98"/>
      <c r="D49" s="98"/>
      <c r="E49" s="99">
        <v>0</v>
      </c>
      <c r="F49" s="100"/>
      <c r="G49" s="100"/>
      <c r="H49" s="62">
        <f t="shared" si="0"/>
        <v>0</v>
      </c>
      <c r="I49" s="98"/>
      <c r="J49" s="101"/>
      <c r="K49" s="55"/>
      <c r="L49" s="49"/>
    </row>
    <row r="50" spans="1:12" x14ac:dyDescent="0.3">
      <c r="A50" s="49"/>
      <c r="B50" s="116"/>
      <c r="C50" s="59"/>
      <c r="D50" s="59"/>
      <c r="E50" s="60">
        <v>0</v>
      </c>
      <c r="F50" s="61"/>
      <c r="G50" s="61"/>
      <c r="H50" s="62">
        <f t="shared" si="0"/>
        <v>0</v>
      </c>
      <c r="I50" s="98"/>
      <c r="J50" s="101"/>
      <c r="K50" s="55"/>
      <c r="L50" s="49"/>
    </row>
    <row r="51" spans="1:12" x14ac:dyDescent="0.3">
      <c r="B51" s="115"/>
      <c r="C51" s="98"/>
      <c r="D51" s="98"/>
      <c r="E51" s="99">
        <v>0</v>
      </c>
      <c r="F51" s="100"/>
      <c r="G51" s="100"/>
      <c r="H51" s="130">
        <f>D51*E51</f>
        <v>0</v>
      </c>
      <c r="I51" s="98"/>
      <c r="J51" s="101"/>
    </row>
    <row r="52" spans="1:12" x14ac:dyDescent="0.3">
      <c r="B52" s="115"/>
      <c r="C52" s="98"/>
      <c r="D52" s="98"/>
      <c r="E52" s="99">
        <v>0</v>
      </c>
      <c r="F52" s="100"/>
      <c r="G52" s="100"/>
      <c r="H52" s="130">
        <f>D52*E52</f>
        <v>0</v>
      </c>
      <c r="I52" s="98"/>
      <c r="J52" s="101"/>
    </row>
    <row r="53" spans="1:12" x14ac:dyDescent="0.3">
      <c r="B53" s="115"/>
      <c r="C53" s="98"/>
      <c r="D53" s="98"/>
      <c r="E53" s="99">
        <v>0</v>
      </c>
      <c r="F53" s="100"/>
      <c r="G53" s="100"/>
      <c r="H53" s="130">
        <f t="shared" ref="H53:H57" si="1">D53*E53</f>
        <v>0</v>
      </c>
      <c r="I53" s="98"/>
      <c r="J53" s="101"/>
    </row>
    <row r="54" spans="1:12" x14ac:dyDescent="0.3">
      <c r="B54" s="115"/>
      <c r="C54" s="98"/>
      <c r="D54" s="98"/>
      <c r="E54" s="99">
        <v>0</v>
      </c>
      <c r="F54" s="100"/>
      <c r="G54" s="100"/>
      <c r="H54" s="130">
        <f t="shared" si="1"/>
        <v>0</v>
      </c>
      <c r="I54" s="98"/>
      <c r="J54" s="101"/>
    </row>
    <row r="55" spans="1:12" x14ac:dyDescent="0.3">
      <c r="B55" s="115"/>
      <c r="C55" s="98"/>
      <c r="D55" s="98"/>
      <c r="E55" s="99">
        <v>0</v>
      </c>
      <c r="F55" s="100"/>
      <c r="G55" s="100"/>
      <c r="H55" s="130">
        <f t="shared" si="1"/>
        <v>0</v>
      </c>
      <c r="I55" s="98"/>
      <c r="J55" s="101"/>
    </row>
    <row r="56" spans="1:12" x14ac:dyDescent="0.3">
      <c r="B56" s="115"/>
      <c r="C56" s="98"/>
      <c r="D56" s="98"/>
      <c r="E56" s="99">
        <v>0</v>
      </c>
      <c r="F56" s="100"/>
      <c r="G56" s="100"/>
      <c r="H56" s="130">
        <f t="shared" si="1"/>
        <v>0</v>
      </c>
      <c r="I56" s="98"/>
      <c r="J56" s="101"/>
    </row>
    <row r="57" spans="1:12" x14ac:dyDescent="0.3">
      <c r="B57" s="131"/>
      <c r="C57" s="132"/>
      <c r="D57" s="132"/>
      <c r="E57" s="117">
        <v>0</v>
      </c>
      <c r="F57" s="133"/>
      <c r="G57" s="133"/>
      <c r="H57" s="134">
        <f t="shared" si="1"/>
        <v>0</v>
      </c>
      <c r="I57" s="132"/>
      <c r="J57" s="135"/>
    </row>
    <row r="58" spans="1:12" x14ac:dyDescent="0.3"/>
    <row r="59" spans="1:12" x14ac:dyDescent="0.3"/>
    <row r="60" spans="1:12" x14ac:dyDescent="0.3"/>
    <row r="61" spans="1:12" x14ac:dyDescent="0.3"/>
    <row r="62" spans="1:12" x14ac:dyDescent="0.3"/>
    <row r="63" spans="1:12" x14ac:dyDescent="0.3"/>
    <row r="64" spans="1:12"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sheetData>
  <sheetProtection algorithmName="SHA-512" hashValue="+CDfCV/jGnw/t3H1BEYmJCaCp4ttuVbGA2XQF0C9DGAOGdWoY8SMbdJuXgxBNI9SBJU++a1KR4Wrp5JDYauR5Q==" saltValue="H0Rn6YKHVD1cTor1nxl7YA==" spinCount="100000" sheet="1" objects="1" scenarios="1" selectLockedCells="1"/>
  <protectedRanges>
    <protectedRange sqref="F10 F12:F14 F16 F18 I21:J52 B51:D52 F51:G52 E51:E57 B21:G50" name="Range1"/>
  </protectedRanges>
  <mergeCells count="12">
    <mergeCell ref="B7:G7"/>
    <mergeCell ref="B19:G19"/>
    <mergeCell ref="B16:D16"/>
    <mergeCell ref="B18:D18"/>
    <mergeCell ref="B12:D12"/>
    <mergeCell ref="B10:D10"/>
    <mergeCell ref="F10:J10"/>
    <mergeCell ref="F12:J12"/>
    <mergeCell ref="F16:J16"/>
    <mergeCell ref="F18:J18"/>
    <mergeCell ref="B14:D14"/>
    <mergeCell ref="F14:J14"/>
  </mergeCells>
  <dataValidations count="15">
    <dataValidation type="date" operator="greaterThanOrEqual" allowBlank="1" showInputMessage="1" showErrorMessage="1" errorTitle="Invalid Date" error="Please enter a date which is not in the past" sqref="F22:F57" xr:uid="{00000000-0002-0000-0200-000000000000}">
      <formula1>TODAY()</formula1>
    </dataValidation>
    <dataValidation type="date" operator="greaterThanOrEqual" allowBlank="1" showInputMessage="1" showErrorMessage="1" errorTitle="Dates do not match" error="Please enter an end date which is after the indicated start date" sqref="G22:G57" xr:uid="{00000000-0002-0000-0200-000001000000}">
      <formula1>F22</formula1>
    </dataValidation>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I21" xr:uid="{698E1EAA-C529-4BA6-86E4-3B06395FB5C9}"/>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J21" xr:uid="{0F646FBB-C932-4AC6-8C89-CAC81835598B}"/>
    <dataValidation allowBlank="1" showInputMessage="1" showErrorMessage="1" prompt="Describe the business objective. It must be an objective that can be achieved through improving management or construction skills in the business. Specify how better skills/training will help achieve objectives." sqref="F10:J10" xr:uid="{74DFA620-6310-4D9B-B92B-7318D3922924}"/>
    <dataValidation allowBlank="1" showInputMessage="1" showErrorMessage="1" prompt="Describe the programme &amp; how it will be delivered. Provide a clear description of all the main deliverables. Describe &amp; quantify what is being paid for. e.g. how many times the training will be delivered, number of hours, who in the business will benefit." sqref="F12:J12" xr:uid="{40305DEC-AEBB-41F0-B927-7E5986D82489}"/>
    <dataValidation allowBlank="1" showInputMessage="1" showErrorMessage="1" prompt="Link the skills &amp; knowledge the training will provide, and the goals identified in Q1. E.g. More opportunities, and business improvements? Will staff members benefit from skills &amp; knowledge development or will they be able to take on more work?" sqref="F14:J14" xr:uid="{3616FF29-1A14-4A73-9FE8-B4FAD5A868BE}"/>
    <dataValidation allowBlank="1" showInputMessage="1" showErrorMessage="1" prompt="Identify clear success measures (KPI’s) E.g. goals relating to efficiency could be measured in reducing wasted time or resources &amp; goals to improve quality. Strong bids will show the funding will result in significant business improvement." sqref="F16:J16" xr:uid="{CB8588F6-6F21-4995-982B-8066C9E5C76E}"/>
    <dataValidation allowBlank="1" showInputMessage="1" showErrorMessage="1" prompt="The programme of training/activity described must be completely new to your business. You should not include training/ activity that you have done before, unless you are making significant changes to how it’s delivered. " sqref="F18:J18" xr:uid="{7A0C67DA-F1C8-460D-AE85-BA8676043449}"/>
    <dataValidation allowBlank="1" showInputMessage="1" showErrorMessage="1" prompt="This is the name of the Non Grant Eligible course that you would like to request funding for." sqref="B21" xr:uid="{79A899E6-ED15-43A8-A380-973431E5A172}"/>
    <dataValidation allowBlank="1" showInputMessage="1" showErrorMessage="1" prompt="Please provide the name of the Training Provider who will deliver the course/ activity." sqref="C21" xr:uid="{62ED994C-2407-41C0-A16D-7C67411514F8}"/>
    <dataValidation allowBlank="1" showInputMessage="1" showErrorMessage="1" prompt="The number of individuals who will take part in the course/ training activity." sqref="D21" xr:uid="{CB578623-491F-4D08-8F72-C4FB04638CD0}"/>
    <dataValidation allowBlank="1" showInputMessage="1" showErrorMessage="1" prompt="This is the cost per attendee (or per head) Excluding VAT. " sqref="E21" xr:uid="{C6C4AF48-D99E-464C-92F2-8CE48337A9A2}"/>
    <dataValidation type="date" operator="greaterThanOrEqual" allowBlank="1" showInputMessage="1" showErrorMessage="1" errorTitle="Invalid Date" error="Please enter a date which is not in the past" prompt="Please provide the date on which the course/ training activity will start." sqref="F21" xr:uid="{E81EDA46-151E-4EE0-BC2B-15EC9D9E600E}">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G21" xr:uid="{6A41AC7C-ABE9-4E9A-899A-4D54223F26C1}">
      <formula1>F21</formula1>
    </dataValidation>
  </dataValidations>
  <pageMargins left="0.25" right="0.25" top="0.75" bottom="0.75" header="0.3" footer="0.3"/>
  <pageSetup paperSize="9" scale="59" fitToHeight="0" orientation="landscape"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368"/>
  <sheetViews>
    <sheetView showGridLines="0" zoomScaleNormal="100" workbookViewId="0">
      <pane ySplit="3" topLeftCell="A1477" activePane="bottomLeft" state="frozen"/>
      <selection activeCell="D19" sqref="D19"/>
      <selection pane="bottomLeft" activeCell="F17" sqref="F17:F1504"/>
    </sheetView>
  </sheetViews>
  <sheetFormatPr defaultColWidth="8.81640625" defaultRowHeight="14.5" zeroHeight="1" x14ac:dyDescent="0.35"/>
  <cols>
    <col min="1" max="1" width="3.54296875" customWidth="1"/>
    <col min="2" max="2" width="16.453125" bestFit="1" customWidth="1"/>
    <col min="3" max="3" width="73.36328125" customWidth="1"/>
    <col min="4" max="4" width="28.7265625" bestFit="1" customWidth="1"/>
    <col min="5" max="5" width="16" bestFit="1" customWidth="1"/>
    <col min="6" max="6" width="31.453125" bestFit="1" customWidth="1"/>
    <col min="7" max="7" width="24.54296875" hidden="1" customWidth="1"/>
    <col min="8" max="8" width="34.1796875" hidden="1" customWidth="1"/>
    <col min="9" max="9" width="22.54296875" style="67" hidden="1" customWidth="1"/>
    <col min="10" max="13" width="8.81640625" customWidth="1"/>
  </cols>
  <sheetData>
    <row r="1" spans="1:9" ht="14.5" customHeight="1" x14ac:dyDescent="0.35">
      <c r="A1" s="123"/>
      <c r="B1" s="123"/>
      <c r="C1" s="123"/>
      <c r="D1" s="123"/>
      <c r="E1" s="123"/>
      <c r="F1" s="123"/>
      <c r="G1" s="123"/>
      <c r="H1" s="123"/>
      <c r="I1" s="124"/>
    </row>
    <row r="2" spans="1:9" ht="123" customHeight="1" x14ac:dyDescent="0.35">
      <c r="A2" s="123"/>
      <c r="B2" s="125"/>
      <c r="C2" s="125"/>
      <c r="D2" s="125"/>
      <c r="E2" s="125"/>
      <c r="F2" s="125"/>
      <c r="G2" s="125"/>
      <c r="H2" s="125"/>
      <c r="I2" s="126"/>
    </row>
    <row r="3" spans="1:9" x14ac:dyDescent="0.35">
      <c r="A3" s="123"/>
      <c r="B3" s="102" t="s">
        <v>64</v>
      </c>
      <c r="C3" s="103" t="s">
        <v>65</v>
      </c>
      <c r="D3" s="103" t="s">
        <v>66</v>
      </c>
      <c r="E3" s="103" t="s">
        <v>67</v>
      </c>
      <c r="F3" s="103" t="s">
        <v>68</v>
      </c>
      <c r="G3" t="s">
        <v>69</v>
      </c>
      <c r="H3" t="s">
        <v>70</v>
      </c>
      <c r="I3" s="67" t="s">
        <v>71</v>
      </c>
    </row>
    <row r="4" spans="1:9" x14ac:dyDescent="0.35">
      <c r="A4" s="123"/>
      <c r="B4" s="150">
        <v>1</v>
      </c>
      <c r="C4" s="151" t="s">
        <v>3288</v>
      </c>
      <c r="D4" s="152"/>
      <c r="E4" s="152" t="s">
        <v>72</v>
      </c>
      <c r="F4" s="152" t="s">
        <v>73</v>
      </c>
      <c r="G4" s="120"/>
      <c r="H4" s="127"/>
      <c r="I4" s="128"/>
    </row>
    <row r="5" spans="1:9" x14ac:dyDescent="0.35">
      <c r="A5" s="123"/>
      <c r="B5" s="150">
        <v>2</v>
      </c>
      <c r="C5" s="151" t="s">
        <v>3289</v>
      </c>
      <c r="D5" s="152"/>
      <c r="E5" s="152" t="s">
        <v>74</v>
      </c>
      <c r="F5" s="152" t="s">
        <v>75</v>
      </c>
      <c r="G5" s="136"/>
      <c r="H5" s="127"/>
      <c r="I5" s="128"/>
    </row>
    <row r="6" spans="1:9" ht="26" x14ac:dyDescent="0.35">
      <c r="A6" s="123"/>
      <c r="B6" s="150">
        <v>3</v>
      </c>
      <c r="C6" s="151" t="s">
        <v>3290</v>
      </c>
      <c r="D6" s="152"/>
      <c r="E6" s="152" t="s">
        <v>76</v>
      </c>
      <c r="F6" s="153" t="s">
        <v>77</v>
      </c>
      <c r="G6" s="136"/>
      <c r="H6" s="127"/>
      <c r="I6" s="128"/>
    </row>
    <row r="7" spans="1:9" ht="15.75" customHeight="1" x14ac:dyDescent="0.35">
      <c r="A7" s="123"/>
      <c r="B7" s="150">
        <v>4</v>
      </c>
      <c r="C7" s="151" t="s">
        <v>3291</v>
      </c>
      <c r="D7" s="152"/>
      <c r="E7" s="152" t="s">
        <v>78</v>
      </c>
      <c r="F7" s="153" t="s">
        <v>79</v>
      </c>
      <c r="G7" s="136"/>
      <c r="H7" s="127"/>
      <c r="I7" s="128"/>
    </row>
    <row r="8" spans="1:9" x14ac:dyDescent="0.35">
      <c r="A8" s="123"/>
      <c r="B8" s="150">
        <v>5</v>
      </c>
      <c r="C8" s="151" t="s">
        <v>3292</v>
      </c>
      <c r="D8" s="152"/>
      <c r="E8" s="152" t="s">
        <v>3186</v>
      </c>
      <c r="F8" s="152" t="s">
        <v>3188</v>
      </c>
      <c r="G8" s="120"/>
      <c r="H8" s="127"/>
      <c r="I8" s="128"/>
    </row>
    <row r="9" spans="1:9" ht="26" x14ac:dyDescent="0.35">
      <c r="A9" s="123"/>
      <c r="B9" s="150">
        <v>6</v>
      </c>
      <c r="C9" s="151" t="s">
        <v>3293</v>
      </c>
      <c r="D9" s="152"/>
      <c r="E9" s="152" t="s">
        <v>3187</v>
      </c>
      <c r="F9" s="152" t="s">
        <v>3188</v>
      </c>
      <c r="G9" s="120"/>
      <c r="H9" s="127"/>
      <c r="I9" s="128"/>
    </row>
    <row r="10" spans="1:9" ht="26" x14ac:dyDescent="0.35">
      <c r="A10" s="123"/>
      <c r="B10" s="150">
        <v>7</v>
      </c>
      <c r="C10" s="151" t="s">
        <v>3294</v>
      </c>
      <c r="D10" s="152"/>
      <c r="E10" s="152" t="s">
        <v>3295</v>
      </c>
      <c r="F10" s="152" t="s">
        <v>3296</v>
      </c>
      <c r="G10" s="120"/>
      <c r="H10" s="127"/>
      <c r="I10" s="128"/>
    </row>
    <row r="11" spans="1:9" ht="26" x14ac:dyDescent="0.35">
      <c r="A11" s="123"/>
      <c r="B11" s="150">
        <v>8</v>
      </c>
      <c r="C11" s="151" t="s">
        <v>3297</v>
      </c>
      <c r="D11" s="152"/>
      <c r="E11" s="152" t="s">
        <v>3298</v>
      </c>
      <c r="F11" s="152" t="s">
        <v>3299</v>
      </c>
      <c r="G11" s="136"/>
      <c r="H11" s="127"/>
      <c r="I11" s="128"/>
    </row>
    <row r="12" spans="1:9" x14ac:dyDescent="0.35">
      <c r="A12" s="123"/>
      <c r="B12" s="150">
        <v>9</v>
      </c>
      <c r="C12" s="151" t="s">
        <v>4167</v>
      </c>
      <c r="D12" s="152"/>
      <c r="E12" s="152" t="s">
        <v>80</v>
      </c>
      <c r="F12" s="152" t="s">
        <v>81</v>
      </c>
      <c r="G12" s="121"/>
      <c r="H12" s="127"/>
      <c r="I12" s="128"/>
    </row>
    <row r="13" spans="1:9" x14ac:dyDescent="0.35">
      <c r="A13" s="123"/>
      <c r="B13" s="150">
        <v>10</v>
      </c>
      <c r="C13" s="151" t="s">
        <v>4168</v>
      </c>
      <c r="D13" s="152"/>
      <c r="E13" s="152" t="s">
        <v>4169</v>
      </c>
      <c r="F13" s="152" t="s">
        <v>81</v>
      </c>
      <c r="G13" s="122" t="s">
        <v>87</v>
      </c>
      <c r="H13" s="122" t="s">
        <v>88</v>
      </c>
      <c r="I13" s="129">
        <v>43572</v>
      </c>
    </row>
    <row r="14" spans="1:9" x14ac:dyDescent="0.35">
      <c r="A14" s="123"/>
      <c r="B14" s="150">
        <v>11</v>
      </c>
      <c r="C14" s="151" t="s">
        <v>3300</v>
      </c>
      <c r="D14" s="152"/>
      <c r="E14" s="152" t="s">
        <v>82</v>
      </c>
      <c r="F14" s="152" t="s">
        <v>85</v>
      </c>
      <c r="G14" s="122" t="s">
        <v>87</v>
      </c>
      <c r="H14" s="122" t="s">
        <v>89</v>
      </c>
      <c r="I14" s="129">
        <v>43509</v>
      </c>
    </row>
    <row r="15" spans="1:9" ht="17" customHeight="1" x14ac:dyDescent="0.35">
      <c r="A15" s="123"/>
      <c r="B15" s="150">
        <v>12</v>
      </c>
      <c r="C15" s="151" t="s">
        <v>3301</v>
      </c>
      <c r="D15" s="152"/>
      <c r="E15" s="152" t="s">
        <v>3302</v>
      </c>
      <c r="F15" s="152" t="s">
        <v>85</v>
      </c>
      <c r="G15" s="122" t="s">
        <v>87</v>
      </c>
      <c r="H15" s="122" t="s">
        <v>90</v>
      </c>
      <c r="I15" s="129">
        <v>43344</v>
      </c>
    </row>
    <row r="16" spans="1:9" ht="17.5" customHeight="1" x14ac:dyDescent="0.35">
      <c r="A16" s="123"/>
      <c r="B16" s="150">
        <v>13</v>
      </c>
      <c r="C16" s="151" t="s">
        <v>3303</v>
      </c>
      <c r="D16" s="152"/>
      <c r="E16" s="152" t="s">
        <v>84</v>
      </c>
      <c r="F16" s="152" t="s">
        <v>83</v>
      </c>
      <c r="G16" s="122" t="s">
        <v>87</v>
      </c>
      <c r="H16" s="122" t="s">
        <v>91</v>
      </c>
      <c r="I16" s="129">
        <v>43344</v>
      </c>
    </row>
    <row r="17" spans="1:9" x14ac:dyDescent="0.35">
      <c r="A17" s="123"/>
      <c r="B17" s="104">
        <v>14</v>
      </c>
      <c r="C17" s="104" t="s">
        <v>4205</v>
      </c>
      <c r="D17" s="104" t="s">
        <v>4049</v>
      </c>
      <c r="E17" s="104" t="s">
        <v>86</v>
      </c>
      <c r="F17" s="104" t="s">
        <v>4109</v>
      </c>
      <c r="G17" s="122" t="s">
        <v>87</v>
      </c>
      <c r="H17" s="122" t="s">
        <v>92</v>
      </c>
      <c r="I17" s="129">
        <v>43344</v>
      </c>
    </row>
    <row r="18" spans="1:9" x14ac:dyDescent="0.35">
      <c r="A18" s="123"/>
      <c r="B18" s="104">
        <v>15</v>
      </c>
      <c r="C18" s="104" t="s">
        <v>4206</v>
      </c>
      <c r="D18" s="104" t="s">
        <v>4049</v>
      </c>
      <c r="E18" s="104" t="s">
        <v>86</v>
      </c>
      <c r="F18" s="104" t="s">
        <v>4109</v>
      </c>
      <c r="G18" s="122" t="s">
        <v>87</v>
      </c>
      <c r="H18" s="122" t="s">
        <v>93</v>
      </c>
      <c r="I18" s="129">
        <v>43344</v>
      </c>
    </row>
    <row r="19" spans="1:9" x14ac:dyDescent="0.35">
      <c r="A19" s="123"/>
      <c r="B19" s="104">
        <v>16</v>
      </c>
      <c r="C19" s="104" t="s">
        <v>4207</v>
      </c>
      <c r="D19" s="104" t="s">
        <v>4049</v>
      </c>
      <c r="E19" s="104" t="s">
        <v>86</v>
      </c>
      <c r="F19" s="104" t="s">
        <v>4109</v>
      </c>
      <c r="G19" s="122" t="s">
        <v>87</v>
      </c>
      <c r="H19" s="122" t="s">
        <v>94</v>
      </c>
      <c r="I19" s="129">
        <v>43344</v>
      </c>
    </row>
    <row r="20" spans="1:9" x14ac:dyDescent="0.35">
      <c r="A20" s="123"/>
      <c r="B20" s="104">
        <v>17</v>
      </c>
      <c r="C20" s="104" t="s">
        <v>4208</v>
      </c>
      <c r="D20" s="104" t="s">
        <v>4047</v>
      </c>
      <c r="E20" s="104" t="s">
        <v>86</v>
      </c>
      <c r="F20" s="104" t="s">
        <v>4108</v>
      </c>
      <c r="G20" s="122" t="s">
        <v>87</v>
      </c>
      <c r="H20" s="122" t="s">
        <v>95</v>
      </c>
      <c r="I20" s="129">
        <v>43344</v>
      </c>
    </row>
    <row r="21" spans="1:9" x14ac:dyDescent="0.35">
      <c r="A21" s="123"/>
      <c r="B21" s="104">
        <v>18</v>
      </c>
      <c r="C21" s="104" t="s">
        <v>4209</v>
      </c>
      <c r="D21" s="104" t="s">
        <v>4047</v>
      </c>
      <c r="E21" s="104" t="s">
        <v>86</v>
      </c>
      <c r="F21" s="104" t="s">
        <v>4108</v>
      </c>
      <c r="G21" s="122" t="s">
        <v>87</v>
      </c>
      <c r="H21" s="122" t="s">
        <v>96</v>
      </c>
      <c r="I21" s="129">
        <v>43344</v>
      </c>
    </row>
    <row r="22" spans="1:9" x14ac:dyDescent="0.35">
      <c r="A22" s="123"/>
      <c r="B22" s="104">
        <v>19</v>
      </c>
      <c r="C22" s="104" t="s">
        <v>4210</v>
      </c>
      <c r="D22" s="104" t="s">
        <v>4050</v>
      </c>
      <c r="E22" s="104" t="s">
        <v>86</v>
      </c>
      <c r="F22" s="104" t="s">
        <v>4110</v>
      </c>
      <c r="G22" s="122" t="s">
        <v>87</v>
      </c>
      <c r="H22" s="122" t="s">
        <v>97</v>
      </c>
      <c r="I22" s="129">
        <v>43880</v>
      </c>
    </row>
    <row r="23" spans="1:9" x14ac:dyDescent="0.35">
      <c r="A23" s="123"/>
      <c r="B23" s="104">
        <v>20</v>
      </c>
      <c r="C23" s="104" t="s">
        <v>4211</v>
      </c>
      <c r="D23" s="104" t="s">
        <v>4050</v>
      </c>
      <c r="E23" s="104" t="s">
        <v>86</v>
      </c>
      <c r="F23" s="104" t="s">
        <v>4110</v>
      </c>
      <c r="G23" s="122" t="s">
        <v>87</v>
      </c>
      <c r="H23" s="122" t="s">
        <v>98</v>
      </c>
      <c r="I23" s="129">
        <v>43633</v>
      </c>
    </row>
    <row r="24" spans="1:9" x14ac:dyDescent="0.35">
      <c r="A24" s="123"/>
      <c r="B24" s="104">
        <v>21</v>
      </c>
      <c r="C24" s="104" t="s">
        <v>4212</v>
      </c>
      <c r="D24" s="104" t="s">
        <v>4050</v>
      </c>
      <c r="E24" s="104" t="s">
        <v>86</v>
      </c>
      <c r="F24" s="104" t="s">
        <v>4110</v>
      </c>
      <c r="G24" s="122" t="s">
        <v>87</v>
      </c>
      <c r="H24" s="122" t="s">
        <v>99</v>
      </c>
      <c r="I24" s="129">
        <v>43859</v>
      </c>
    </row>
    <row r="25" spans="1:9" x14ac:dyDescent="0.35">
      <c r="A25" s="123"/>
      <c r="B25" s="104">
        <v>22</v>
      </c>
      <c r="C25" s="104" t="s">
        <v>4213</v>
      </c>
      <c r="D25" s="104" t="s">
        <v>4047</v>
      </c>
      <c r="E25" s="104" t="s">
        <v>86</v>
      </c>
      <c r="F25" s="104" t="s">
        <v>4108</v>
      </c>
      <c r="G25" s="122" t="s">
        <v>87</v>
      </c>
      <c r="H25" s="122" t="s">
        <v>100</v>
      </c>
      <c r="I25" s="129">
        <v>43509</v>
      </c>
    </row>
    <row r="26" spans="1:9" x14ac:dyDescent="0.35">
      <c r="A26" s="123"/>
      <c r="B26" s="104">
        <v>23</v>
      </c>
      <c r="C26" s="104" t="s">
        <v>4214</v>
      </c>
      <c r="D26" s="104" t="s">
        <v>4049</v>
      </c>
      <c r="E26" s="104" t="s">
        <v>86</v>
      </c>
      <c r="F26" s="104" t="s">
        <v>4109</v>
      </c>
      <c r="G26" s="122" t="s">
        <v>87</v>
      </c>
      <c r="H26" s="122" t="s">
        <v>101</v>
      </c>
      <c r="I26" s="129">
        <v>43448</v>
      </c>
    </row>
    <row r="27" spans="1:9" x14ac:dyDescent="0.35">
      <c r="A27" s="123"/>
      <c r="B27" s="104">
        <v>24</v>
      </c>
      <c r="C27" s="104" t="s">
        <v>4215</v>
      </c>
      <c r="D27" s="104" t="s">
        <v>4049</v>
      </c>
      <c r="E27" s="104" t="s">
        <v>86</v>
      </c>
      <c r="F27" s="104" t="s">
        <v>4109</v>
      </c>
      <c r="G27" s="122" t="s">
        <v>87</v>
      </c>
      <c r="H27" s="122" t="s">
        <v>102</v>
      </c>
      <c r="I27" s="129">
        <v>43572</v>
      </c>
    </row>
    <row r="28" spans="1:9" x14ac:dyDescent="0.35">
      <c r="A28" s="123"/>
      <c r="B28" s="104">
        <v>25</v>
      </c>
      <c r="C28" s="104" t="s">
        <v>4216</v>
      </c>
      <c r="D28" s="104" t="s">
        <v>4050</v>
      </c>
      <c r="E28" s="104" t="s">
        <v>86</v>
      </c>
      <c r="F28" s="104" t="s">
        <v>4110</v>
      </c>
      <c r="G28" s="122" t="s">
        <v>87</v>
      </c>
      <c r="H28" s="122" t="s">
        <v>103</v>
      </c>
      <c r="I28" s="129">
        <v>43509</v>
      </c>
    </row>
    <row r="29" spans="1:9" x14ac:dyDescent="0.35">
      <c r="A29" s="123"/>
      <c r="B29" s="104">
        <v>26</v>
      </c>
      <c r="C29" s="104" t="s">
        <v>4217</v>
      </c>
      <c r="D29" s="104" t="s">
        <v>4050</v>
      </c>
      <c r="E29" s="104" t="s">
        <v>86</v>
      </c>
      <c r="F29" s="104" t="s">
        <v>4110</v>
      </c>
      <c r="G29" s="122" t="s">
        <v>87</v>
      </c>
      <c r="H29" s="122" t="s">
        <v>104</v>
      </c>
      <c r="I29" s="129">
        <v>43432</v>
      </c>
    </row>
    <row r="30" spans="1:9" x14ac:dyDescent="0.35">
      <c r="A30" s="123"/>
      <c r="B30" s="104">
        <v>27</v>
      </c>
      <c r="C30" s="104" t="s">
        <v>4218</v>
      </c>
      <c r="D30" s="104" t="s">
        <v>4050</v>
      </c>
      <c r="E30" s="104" t="s">
        <v>86</v>
      </c>
      <c r="F30" s="104" t="s">
        <v>4110</v>
      </c>
      <c r="G30" s="122" t="s">
        <v>87</v>
      </c>
      <c r="H30" s="122" t="s">
        <v>105</v>
      </c>
      <c r="I30" s="129">
        <v>43432</v>
      </c>
    </row>
    <row r="31" spans="1:9" x14ac:dyDescent="0.35">
      <c r="A31" s="123"/>
      <c r="B31" s="104">
        <v>28</v>
      </c>
      <c r="C31" s="104" t="s">
        <v>4219</v>
      </c>
      <c r="D31" s="104" t="s">
        <v>4049</v>
      </c>
      <c r="E31" s="104" t="s">
        <v>86</v>
      </c>
      <c r="F31" s="104" t="s">
        <v>4109</v>
      </c>
      <c r="G31" s="122" t="s">
        <v>106</v>
      </c>
      <c r="H31" s="122" t="s">
        <v>107</v>
      </c>
      <c r="I31" s="129">
        <v>43598</v>
      </c>
    </row>
    <row r="32" spans="1:9" x14ac:dyDescent="0.35">
      <c r="A32" s="123"/>
      <c r="B32" s="104">
        <v>29</v>
      </c>
      <c r="C32" s="104" t="s">
        <v>4220</v>
      </c>
      <c r="D32" s="104" t="s">
        <v>4050</v>
      </c>
      <c r="E32" s="104" t="s">
        <v>86</v>
      </c>
      <c r="F32" s="104" t="s">
        <v>4110</v>
      </c>
      <c r="G32" s="122" t="s">
        <v>106</v>
      </c>
      <c r="H32" s="122" t="s">
        <v>108</v>
      </c>
      <c r="I32" s="129">
        <v>43598</v>
      </c>
    </row>
    <row r="33" spans="1:9" x14ac:dyDescent="0.35">
      <c r="A33" s="123"/>
      <c r="B33" s="104">
        <v>30</v>
      </c>
      <c r="C33" s="104" t="s">
        <v>4221</v>
      </c>
      <c r="D33" s="104" t="s">
        <v>4050</v>
      </c>
      <c r="E33" s="104" t="s">
        <v>86</v>
      </c>
      <c r="F33" s="104" t="s">
        <v>4110</v>
      </c>
      <c r="G33" s="122" t="s">
        <v>106</v>
      </c>
      <c r="H33" s="122" t="s">
        <v>109</v>
      </c>
      <c r="I33" s="129">
        <v>43598</v>
      </c>
    </row>
    <row r="34" spans="1:9" x14ac:dyDescent="0.35">
      <c r="A34" s="123"/>
      <c r="B34" s="104">
        <v>31</v>
      </c>
      <c r="C34" s="104" t="s">
        <v>4222</v>
      </c>
      <c r="D34" s="104" t="s">
        <v>4049</v>
      </c>
      <c r="E34" s="104" t="s">
        <v>86</v>
      </c>
      <c r="F34" s="104" t="s">
        <v>4109</v>
      </c>
      <c r="G34" s="122" t="s">
        <v>106</v>
      </c>
      <c r="H34" s="122" t="s">
        <v>110</v>
      </c>
      <c r="I34" s="129">
        <v>43598</v>
      </c>
    </row>
    <row r="35" spans="1:9" x14ac:dyDescent="0.35">
      <c r="A35" s="123"/>
      <c r="B35" s="104">
        <v>32</v>
      </c>
      <c r="C35" s="104" t="s">
        <v>4223</v>
      </c>
      <c r="D35" s="104" t="s">
        <v>4047</v>
      </c>
      <c r="E35" s="104" t="s">
        <v>86</v>
      </c>
      <c r="F35" s="104" t="s">
        <v>4108</v>
      </c>
      <c r="G35" s="122" t="s">
        <v>106</v>
      </c>
      <c r="H35" s="122" t="s">
        <v>111</v>
      </c>
      <c r="I35" s="129">
        <v>43598</v>
      </c>
    </row>
    <row r="36" spans="1:9" x14ac:dyDescent="0.35">
      <c r="A36" s="123"/>
      <c r="B36" s="104">
        <v>33</v>
      </c>
      <c r="C36" s="104" t="s">
        <v>4224</v>
      </c>
      <c r="D36" s="104" t="s">
        <v>4050</v>
      </c>
      <c r="E36" s="104" t="s">
        <v>86</v>
      </c>
      <c r="F36" s="104" t="s">
        <v>4110</v>
      </c>
      <c r="G36" s="122" t="s">
        <v>106</v>
      </c>
      <c r="H36" s="122" t="s">
        <v>112</v>
      </c>
      <c r="I36" s="129">
        <v>43598</v>
      </c>
    </row>
    <row r="37" spans="1:9" x14ac:dyDescent="0.35">
      <c r="A37" s="123"/>
      <c r="B37" s="104">
        <v>34</v>
      </c>
      <c r="C37" s="104" t="s">
        <v>4225</v>
      </c>
      <c r="D37" s="104" t="s">
        <v>4047</v>
      </c>
      <c r="E37" s="104" t="s">
        <v>86</v>
      </c>
      <c r="F37" s="104" t="s">
        <v>4108</v>
      </c>
      <c r="G37" s="122" t="s">
        <v>106</v>
      </c>
      <c r="H37" s="122" t="s">
        <v>113</v>
      </c>
      <c r="I37" s="129">
        <v>43598</v>
      </c>
    </row>
    <row r="38" spans="1:9" x14ac:dyDescent="0.35">
      <c r="A38" s="123"/>
      <c r="B38" s="104">
        <v>35</v>
      </c>
      <c r="C38" s="104" t="s">
        <v>4226</v>
      </c>
      <c r="D38" s="104" t="s">
        <v>4050</v>
      </c>
      <c r="E38" s="104" t="s">
        <v>86</v>
      </c>
      <c r="F38" s="104" t="s">
        <v>4110</v>
      </c>
      <c r="G38" s="122" t="s">
        <v>87</v>
      </c>
      <c r="H38" s="122" t="s">
        <v>114</v>
      </c>
      <c r="I38" s="129">
        <v>43344</v>
      </c>
    </row>
    <row r="39" spans="1:9" x14ac:dyDescent="0.35">
      <c r="A39" s="123"/>
      <c r="B39" s="104">
        <v>36</v>
      </c>
      <c r="C39" s="104" t="s">
        <v>4227</v>
      </c>
      <c r="D39" s="104" t="s">
        <v>4047</v>
      </c>
      <c r="E39" s="104" t="s">
        <v>86</v>
      </c>
      <c r="F39" s="104" t="s">
        <v>4108</v>
      </c>
      <c r="G39" s="122" t="s">
        <v>87</v>
      </c>
      <c r="H39" s="122" t="s">
        <v>115</v>
      </c>
      <c r="I39" s="129">
        <v>43663</v>
      </c>
    </row>
    <row r="40" spans="1:9" x14ac:dyDescent="0.35">
      <c r="A40" s="123"/>
      <c r="B40" s="104">
        <v>37</v>
      </c>
      <c r="C40" s="104" t="s">
        <v>4228</v>
      </c>
      <c r="D40" s="104" t="s">
        <v>4050</v>
      </c>
      <c r="E40" s="104" t="s">
        <v>86</v>
      </c>
      <c r="F40" s="104" t="s">
        <v>4110</v>
      </c>
      <c r="G40" s="122" t="s">
        <v>106</v>
      </c>
      <c r="H40" s="122" t="s">
        <v>116</v>
      </c>
      <c r="I40" s="129">
        <v>43525</v>
      </c>
    </row>
    <row r="41" spans="1:9" x14ac:dyDescent="0.35">
      <c r="A41" s="123"/>
      <c r="B41" s="104">
        <v>38</v>
      </c>
      <c r="C41" s="104" t="s">
        <v>4229</v>
      </c>
      <c r="D41" s="104" t="s">
        <v>4047</v>
      </c>
      <c r="E41" s="104" t="s">
        <v>86</v>
      </c>
      <c r="F41" s="104" t="s">
        <v>4108</v>
      </c>
      <c r="G41" s="122" t="s">
        <v>106</v>
      </c>
      <c r="H41" s="122" t="s">
        <v>117</v>
      </c>
      <c r="I41" s="129">
        <v>43525</v>
      </c>
    </row>
    <row r="42" spans="1:9" x14ac:dyDescent="0.35">
      <c r="A42" s="123"/>
      <c r="B42" s="104">
        <v>39</v>
      </c>
      <c r="C42" s="104" t="s">
        <v>4230</v>
      </c>
      <c r="D42" s="104" t="s">
        <v>4049</v>
      </c>
      <c r="E42" s="104" t="s">
        <v>86</v>
      </c>
      <c r="F42" s="104" t="s">
        <v>4109</v>
      </c>
      <c r="G42" s="122" t="s">
        <v>106</v>
      </c>
      <c r="H42" s="122" t="s">
        <v>118</v>
      </c>
      <c r="I42" s="129">
        <v>43525</v>
      </c>
    </row>
    <row r="43" spans="1:9" x14ac:dyDescent="0.35">
      <c r="A43" s="123"/>
      <c r="B43" s="104">
        <v>40</v>
      </c>
      <c r="C43" s="104" t="s">
        <v>4231</v>
      </c>
      <c r="D43" s="104" t="s">
        <v>4047</v>
      </c>
      <c r="E43" s="104" t="s">
        <v>86</v>
      </c>
      <c r="F43" s="104" t="s">
        <v>4108</v>
      </c>
      <c r="G43" s="122" t="s">
        <v>87</v>
      </c>
      <c r="H43" s="122" t="s">
        <v>119</v>
      </c>
      <c r="I43" s="129">
        <v>43448</v>
      </c>
    </row>
    <row r="44" spans="1:9" x14ac:dyDescent="0.35">
      <c r="A44" s="123"/>
      <c r="B44" s="104">
        <v>41</v>
      </c>
      <c r="C44" s="104" t="s">
        <v>4232</v>
      </c>
      <c r="D44" s="104" t="s">
        <v>4049</v>
      </c>
      <c r="E44" s="104" t="s">
        <v>86</v>
      </c>
      <c r="F44" s="104" t="s">
        <v>4109</v>
      </c>
      <c r="G44" s="122" t="s">
        <v>87</v>
      </c>
      <c r="H44" s="122" t="s">
        <v>120</v>
      </c>
      <c r="I44" s="129">
        <v>43572</v>
      </c>
    </row>
    <row r="45" spans="1:9" x14ac:dyDescent="0.35">
      <c r="A45" s="123"/>
      <c r="B45" s="104">
        <v>42</v>
      </c>
      <c r="C45" s="104" t="s">
        <v>4233</v>
      </c>
      <c r="D45" s="104" t="s">
        <v>4047</v>
      </c>
      <c r="E45" s="104" t="s">
        <v>86</v>
      </c>
      <c r="F45" s="104" t="s">
        <v>4108</v>
      </c>
      <c r="G45" s="122" t="s">
        <v>87</v>
      </c>
      <c r="H45" s="122" t="s">
        <v>121</v>
      </c>
      <c r="I45" s="129">
        <v>43663</v>
      </c>
    </row>
    <row r="46" spans="1:9" x14ac:dyDescent="0.35">
      <c r="A46" s="123"/>
      <c r="B46" s="104">
        <v>43</v>
      </c>
      <c r="C46" s="104" t="s">
        <v>4234</v>
      </c>
      <c r="D46" s="104" t="s">
        <v>4050</v>
      </c>
      <c r="E46" s="104" t="s">
        <v>86</v>
      </c>
      <c r="F46" s="104" t="s">
        <v>4110</v>
      </c>
      <c r="G46" s="122" t="s">
        <v>87</v>
      </c>
      <c r="H46" s="122" t="s">
        <v>122</v>
      </c>
      <c r="I46" s="129">
        <v>43880</v>
      </c>
    </row>
    <row r="47" spans="1:9" x14ac:dyDescent="0.35">
      <c r="A47" s="123"/>
      <c r="B47" s="104">
        <v>44</v>
      </c>
      <c r="C47" s="104" t="s">
        <v>4235</v>
      </c>
      <c r="D47" s="104" t="s">
        <v>4050</v>
      </c>
      <c r="E47" s="104" t="s">
        <v>86</v>
      </c>
      <c r="F47" s="104" t="s">
        <v>4110</v>
      </c>
      <c r="G47" s="122" t="s">
        <v>87</v>
      </c>
      <c r="H47" s="122" t="s">
        <v>123</v>
      </c>
      <c r="I47" s="129">
        <v>43432</v>
      </c>
    </row>
    <row r="48" spans="1:9" x14ac:dyDescent="0.35">
      <c r="A48" s="123"/>
      <c r="B48" s="104">
        <v>45</v>
      </c>
      <c r="C48" s="104" t="s">
        <v>4236</v>
      </c>
      <c r="D48" s="104" t="s">
        <v>4049</v>
      </c>
      <c r="E48" s="104" t="s">
        <v>86</v>
      </c>
      <c r="F48" s="104" t="s">
        <v>4109</v>
      </c>
      <c r="G48" s="122" t="s">
        <v>87</v>
      </c>
      <c r="H48" s="122" t="s">
        <v>124</v>
      </c>
      <c r="I48" s="129">
        <v>43633</v>
      </c>
    </row>
    <row r="49" spans="1:9" x14ac:dyDescent="0.35">
      <c r="A49" s="123"/>
      <c r="B49" s="104">
        <v>46</v>
      </c>
      <c r="C49" s="104" t="s">
        <v>4237</v>
      </c>
      <c r="D49" s="104" t="s">
        <v>4049</v>
      </c>
      <c r="E49" s="104" t="s">
        <v>86</v>
      </c>
      <c r="F49" s="104" t="s">
        <v>4109</v>
      </c>
      <c r="G49" s="122" t="s">
        <v>87</v>
      </c>
      <c r="H49" s="122" t="s">
        <v>125</v>
      </c>
      <c r="I49" s="129">
        <v>43344</v>
      </c>
    </row>
    <row r="50" spans="1:9" x14ac:dyDescent="0.35">
      <c r="A50" s="123"/>
      <c r="B50" s="104">
        <v>47</v>
      </c>
      <c r="C50" s="104" t="s">
        <v>4238</v>
      </c>
      <c r="D50" s="104" t="s">
        <v>4047</v>
      </c>
      <c r="E50" s="104" t="s">
        <v>86</v>
      </c>
      <c r="F50" s="104" t="s">
        <v>4108</v>
      </c>
      <c r="G50" s="122" t="s">
        <v>87</v>
      </c>
      <c r="H50" s="122" t="s">
        <v>126</v>
      </c>
      <c r="I50" s="129">
        <v>43448</v>
      </c>
    </row>
    <row r="51" spans="1:9" x14ac:dyDescent="0.35">
      <c r="A51" s="123"/>
      <c r="B51" s="104">
        <v>48</v>
      </c>
      <c r="C51" s="104" t="s">
        <v>4239</v>
      </c>
      <c r="D51" s="104" t="s">
        <v>4049</v>
      </c>
      <c r="E51" s="104" t="s">
        <v>86</v>
      </c>
      <c r="F51" s="104" t="s">
        <v>4109</v>
      </c>
      <c r="G51" s="122" t="s">
        <v>87</v>
      </c>
      <c r="H51" s="122" t="s">
        <v>127</v>
      </c>
      <c r="I51" s="129">
        <v>43537</v>
      </c>
    </row>
    <row r="52" spans="1:9" x14ac:dyDescent="0.35">
      <c r="A52" s="123"/>
      <c r="B52" s="104">
        <v>49</v>
      </c>
      <c r="C52" s="104" t="s">
        <v>4240</v>
      </c>
      <c r="D52" s="104" t="s">
        <v>4047</v>
      </c>
      <c r="E52" s="104" t="s">
        <v>86</v>
      </c>
      <c r="F52" s="104" t="s">
        <v>4108</v>
      </c>
      <c r="G52" s="122" t="s">
        <v>87</v>
      </c>
      <c r="H52" s="122" t="s">
        <v>128</v>
      </c>
      <c r="I52" s="129">
        <v>43663</v>
      </c>
    </row>
    <row r="53" spans="1:9" x14ac:dyDescent="0.35">
      <c r="A53" s="123"/>
      <c r="B53" s="104">
        <v>50</v>
      </c>
      <c r="C53" s="104" t="s">
        <v>4241</v>
      </c>
      <c r="D53" s="104" t="s">
        <v>4050</v>
      </c>
      <c r="E53" s="104" t="s">
        <v>86</v>
      </c>
      <c r="F53" s="104" t="s">
        <v>4110</v>
      </c>
      <c r="G53" s="122" t="s">
        <v>87</v>
      </c>
      <c r="H53" s="122" t="s">
        <v>129</v>
      </c>
      <c r="I53" s="129">
        <v>43663</v>
      </c>
    </row>
    <row r="54" spans="1:9" x14ac:dyDescent="0.35">
      <c r="A54" s="123"/>
      <c r="B54" s="104">
        <v>51</v>
      </c>
      <c r="C54" s="104" t="s">
        <v>4242</v>
      </c>
      <c r="D54" s="104" t="s">
        <v>4047</v>
      </c>
      <c r="E54" s="104" t="s">
        <v>86</v>
      </c>
      <c r="F54" s="104" t="s">
        <v>4108</v>
      </c>
      <c r="G54" s="122" t="s">
        <v>106</v>
      </c>
      <c r="H54" s="122" t="s">
        <v>130</v>
      </c>
      <c r="I54" s="129">
        <v>43344</v>
      </c>
    </row>
    <row r="55" spans="1:9" x14ac:dyDescent="0.35">
      <c r="A55" s="123"/>
      <c r="B55" s="104">
        <v>52</v>
      </c>
      <c r="C55" s="104" t="s">
        <v>4243</v>
      </c>
      <c r="D55" s="104" t="s">
        <v>4048</v>
      </c>
      <c r="E55" s="104" t="s">
        <v>86</v>
      </c>
      <c r="F55" s="104" t="s">
        <v>4111</v>
      </c>
      <c r="G55" s="122" t="s">
        <v>87</v>
      </c>
      <c r="H55" s="122" t="s">
        <v>131</v>
      </c>
      <c r="I55" s="129">
        <v>43432</v>
      </c>
    </row>
    <row r="56" spans="1:9" x14ac:dyDescent="0.35">
      <c r="A56" s="123"/>
      <c r="B56" s="104">
        <v>53</v>
      </c>
      <c r="C56" s="104" t="s">
        <v>4244</v>
      </c>
      <c r="D56" s="104" t="s">
        <v>4047</v>
      </c>
      <c r="E56" s="104" t="s">
        <v>86</v>
      </c>
      <c r="F56" s="104" t="s">
        <v>4108</v>
      </c>
      <c r="G56" s="122" t="s">
        <v>87</v>
      </c>
      <c r="H56" s="122" t="s">
        <v>132</v>
      </c>
      <c r="I56" s="129">
        <v>43509</v>
      </c>
    </row>
    <row r="57" spans="1:9" x14ac:dyDescent="0.35">
      <c r="A57" s="123"/>
      <c r="B57" s="104">
        <v>54</v>
      </c>
      <c r="C57" s="104" t="s">
        <v>4245</v>
      </c>
      <c r="D57" s="104" t="s">
        <v>4048</v>
      </c>
      <c r="E57" s="104" t="s">
        <v>86</v>
      </c>
      <c r="F57" s="104" t="s">
        <v>4111</v>
      </c>
      <c r="G57" s="122" t="s">
        <v>87</v>
      </c>
      <c r="H57" s="122" t="s">
        <v>133</v>
      </c>
      <c r="I57" s="129">
        <v>43509</v>
      </c>
    </row>
    <row r="58" spans="1:9" x14ac:dyDescent="0.35">
      <c r="A58" s="123"/>
      <c r="B58" s="104">
        <v>55</v>
      </c>
      <c r="C58" s="104" t="s">
        <v>4246</v>
      </c>
      <c r="D58" s="104" t="s">
        <v>4048</v>
      </c>
      <c r="E58" s="104" t="s">
        <v>86</v>
      </c>
      <c r="F58" s="104" t="s">
        <v>4111</v>
      </c>
      <c r="G58" s="122" t="s">
        <v>87</v>
      </c>
      <c r="H58" s="122" t="s">
        <v>134</v>
      </c>
      <c r="I58" s="129">
        <v>44034</v>
      </c>
    </row>
    <row r="59" spans="1:9" x14ac:dyDescent="0.35">
      <c r="A59" s="123"/>
      <c r="B59" s="104">
        <v>56</v>
      </c>
      <c r="C59" s="104" t="s">
        <v>4247</v>
      </c>
      <c r="D59" s="104" t="s">
        <v>4048</v>
      </c>
      <c r="E59" s="104" t="s">
        <v>86</v>
      </c>
      <c r="F59" s="104" t="s">
        <v>4111</v>
      </c>
      <c r="G59" s="122" t="s">
        <v>87</v>
      </c>
      <c r="H59" s="122" t="s">
        <v>135</v>
      </c>
      <c r="I59" s="129">
        <v>43344</v>
      </c>
    </row>
    <row r="60" spans="1:9" x14ac:dyDescent="0.35">
      <c r="A60" s="123"/>
      <c r="B60" s="104">
        <v>57</v>
      </c>
      <c r="C60" s="104" t="s">
        <v>4248</v>
      </c>
      <c r="D60" s="104" t="s">
        <v>4047</v>
      </c>
      <c r="E60" s="104" t="s">
        <v>86</v>
      </c>
      <c r="F60" s="104" t="s">
        <v>4108</v>
      </c>
      <c r="G60" s="122" t="s">
        <v>87</v>
      </c>
      <c r="H60" s="122" t="s">
        <v>136</v>
      </c>
      <c r="I60" s="129">
        <v>43344</v>
      </c>
    </row>
    <row r="61" spans="1:9" x14ac:dyDescent="0.35">
      <c r="A61" s="123"/>
      <c r="B61" s="104">
        <v>58</v>
      </c>
      <c r="C61" s="104" t="s">
        <v>4249</v>
      </c>
      <c r="D61" s="104" t="s">
        <v>4050</v>
      </c>
      <c r="E61" s="104" t="s">
        <v>86</v>
      </c>
      <c r="F61" s="104" t="s">
        <v>4110</v>
      </c>
      <c r="G61" s="122" t="s">
        <v>87</v>
      </c>
      <c r="H61" s="122" t="s">
        <v>137</v>
      </c>
      <c r="I61" s="129">
        <v>44034</v>
      </c>
    </row>
    <row r="62" spans="1:9" x14ac:dyDescent="0.35">
      <c r="A62" s="123"/>
      <c r="B62" s="104">
        <v>59</v>
      </c>
      <c r="C62" s="104" t="s">
        <v>4250</v>
      </c>
      <c r="D62" s="104" t="s">
        <v>4047</v>
      </c>
      <c r="E62" s="104" t="s">
        <v>86</v>
      </c>
      <c r="F62" s="104" t="s">
        <v>4108</v>
      </c>
      <c r="G62" s="122" t="s">
        <v>87</v>
      </c>
      <c r="H62" s="122" t="s">
        <v>138</v>
      </c>
      <c r="I62" s="129">
        <v>44034</v>
      </c>
    </row>
    <row r="63" spans="1:9" x14ac:dyDescent="0.35">
      <c r="A63" s="123"/>
      <c r="B63" s="104">
        <v>60</v>
      </c>
      <c r="C63" s="104" t="s">
        <v>4251</v>
      </c>
      <c r="D63" s="104" t="s">
        <v>4049</v>
      </c>
      <c r="E63" s="104" t="s">
        <v>86</v>
      </c>
      <c r="F63" s="104" t="s">
        <v>4109</v>
      </c>
      <c r="G63" s="122" t="s">
        <v>87</v>
      </c>
      <c r="H63" s="122" t="s">
        <v>139</v>
      </c>
      <c r="I63" s="129">
        <v>43731</v>
      </c>
    </row>
    <row r="64" spans="1:9" x14ac:dyDescent="0.35">
      <c r="A64" s="123"/>
      <c r="B64" s="104">
        <v>61</v>
      </c>
      <c r="C64" s="104" t="s">
        <v>4252</v>
      </c>
      <c r="D64" s="104" t="s">
        <v>4049</v>
      </c>
      <c r="E64" s="104" t="s">
        <v>86</v>
      </c>
      <c r="F64" s="104" t="s">
        <v>4109</v>
      </c>
      <c r="G64" s="122" t="s">
        <v>87</v>
      </c>
      <c r="H64" s="122" t="s">
        <v>140</v>
      </c>
      <c r="I64" s="129">
        <v>43344</v>
      </c>
    </row>
    <row r="65" spans="1:9" x14ac:dyDescent="0.35">
      <c r="A65" s="123"/>
      <c r="B65" s="104">
        <v>62</v>
      </c>
      <c r="C65" s="104" t="s">
        <v>4253</v>
      </c>
      <c r="D65" s="104" t="s">
        <v>4049</v>
      </c>
      <c r="E65" s="104" t="s">
        <v>86</v>
      </c>
      <c r="F65" s="104" t="s">
        <v>4109</v>
      </c>
      <c r="G65" s="122" t="s">
        <v>87</v>
      </c>
      <c r="H65" s="122" t="s">
        <v>141</v>
      </c>
      <c r="I65" s="129">
        <v>43344</v>
      </c>
    </row>
    <row r="66" spans="1:9" x14ac:dyDescent="0.35">
      <c r="A66" s="123"/>
      <c r="B66" s="104">
        <v>63</v>
      </c>
      <c r="C66" s="104" t="s">
        <v>4254</v>
      </c>
      <c r="D66" s="104" t="s">
        <v>4049</v>
      </c>
      <c r="E66" s="104" t="s">
        <v>86</v>
      </c>
      <c r="F66" s="104" t="s">
        <v>4109</v>
      </c>
      <c r="G66" s="122" t="s">
        <v>87</v>
      </c>
      <c r="H66" s="122" t="s">
        <v>142</v>
      </c>
      <c r="I66" s="129">
        <v>43344</v>
      </c>
    </row>
    <row r="67" spans="1:9" x14ac:dyDescent="0.35">
      <c r="A67" s="123"/>
      <c r="B67" s="104">
        <v>64</v>
      </c>
      <c r="C67" s="104" t="s">
        <v>4255</v>
      </c>
      <c r="D67" s="104" t="s">
        <v>4050</v>
      </c>
      <c r="E67" s="104" t="s">
        <v>86</v>
      </c>
      <c r="F67" s="104" t="s">
        <v>4110</v>
      </c>
      <c r="G67" s="122" t="s">
        <v>87</v>
      </c>
      <c r="H67" s="122" t="s">
        <v>143</v>
      </c>
      <c r="I67" s="129">
        <v>43572</v>
      </c>
    </row>
    <row r="68" spans="1:9" x14ac:dyDescent="0.35">
      <c r="A68" s="123"/>
      <c r="B68" s="104">
        <v>65</v>
      </c>
      <c r="C68" s="104" t="s">
        <v>4256</v>
      </c>
      <c r="D68" s="104" t="s">
        <v>4050</v>
      </c>
      <c r="E68" s="104" t="s">
        <v>86</v>
      </c>
      <c r="F68" s="104" t="s">
        <v>4110</v>
      </c>
      <c r="G68" s="122" t="s">
        <v>106</v>
      </c>
      <c r="H68" s="122" t="s">
        <v>144</v>
      </c>
      <c r="I68" s="129">
        <v>43525</v>
      </c>
    </row>
    <row r="69" spans="1:9" x14ac:dyDescent="0.35">
      <c r="A69" s="123"/>
      <c r="B69" s="104">
        <v>66</v>
      </c>
      <c r="C69" s="104" t="s">
        <v>4257</v>
      </c>
      <c r="D69" s="104" t="s">
        <v>4047</v>
      </c>
      <c r="E69" s="104" t="s">
        <v>86</v>
      </c>
      <c r="F69" s="104" t="s">
        <v>4108</v>
      </c>
      <c r="G69" s="122" t="s">
        <v>106</v>
      </c>
      <c r="H69" s="122" t="s">
        <v>145</v>
      </c>
      <c r="I69" s="129">
        <v>43525</v>
      </c>
    </row>
    <row r="70" spans="1:9" x14ac:dyDescent="0.35">
      <c r="A70" s="123"/>
      <c r="B70" s="104">
        <v>67</v>
      </c>
      <c r="C70" s="104" t="s">
        <v>4258</v>
      </c>
      <c r="D70" s="104" t="s">
        <v>4047</v>
      </c>
      <c r="E70" s="104" t="s">
        <v>86</v>
      </c>
      <c r="F70" s="104" t="s">
        <v>4108</v>
      </c>
      <c r="G70" s="122" t="s">
        <v>106</v>
      </c>
      <c r="H70" s="122" t="s">
        <v>146</v>
      </c>
      <c r="I70" s="129">
        <v>43525</v>
      </c>
    </row>
    <row r="71" spans="1:9" x14ac:dyDescent="0.35">
      <c r="A71" s="123"/>
      <c r="B71" s="104">
        <v>68</v>
      </c>
      <c r="C71" s="104" t="s">
        <v>4259</v>
      </c>
      <c r="D71" s="104" t="s">
        <v>4050</v>
      </c>
      <c r="E71" s="104" t="s">
        <v>86</v>
      </c>
      <c r="F71" s="104" t="s">
        <v>4110</v>
      </c>
      <c r="G71" s="122" t="s">
        <v>87</v>
      </c>
      <c r="H71" s="122" t="s">
        <v>147</v>
      </c>
      <c r="I71" s="129">
        <v>43633</v>
      </c>
    </row>
    <row r="72" spans="1:9" x14ac:dyDescent="0.35">
      <c r="A72" s="123"/>
      <c r="B72" s="104">
        <v>69</v>
      </c>
      <c r="C72" s="104" t="s">
        <v>4260</v>
      </c>
      <c r="D72" s="104" t="s">
        <v>4047</v>
      </c>
      <c r="E72" s="104" t="s">
        <v>86</v>
      </c>
      <c r="F72" s="104" t="s">
        <v>4108</v>
      </c>
      <c r="G72" s="122" t="s">
        <v>106</v>
      </c>
      <c r="H72" s="122" t="s">
        <v>148</v>
      </c>
      <c r="I72" s="129">
        <v>43633</v>
      </c>
    </row>
    <row r="73" spans="1:9" x14ac:dyDescent="0.35">
      <c r="A73" s="123"/>
      <c r="B73" s="104">
        <v>70</v>
      </c>
      <c r="C73" s="104" t="s">
        <v>4261</v>
      </c>
      <c r="D73" s="104" t="s">
        <v>4050</v>
      </c>
      <c r="E73" s="104" t="s">
        <v>86</v>
      </c>
      <c r="F73" s="104" t="s">
        <v>4110</v>
      </c>
      <c r="G73" s="122" t="s">
        <v>87</v>
      </c>
      <c r="H73" s="122" t="s">
        <v>149</v>
      </c>
      <c r="I73" s="129">
        <v>43355</v>
      </c>
    </row>
    <row r="74" spans="1:9" x14ac:dyDescent="0.35">
      <c r="A74" s="123"/>
      <c r="B74" s="104">
        <v>71</v>
      </c>
      <c r="C74" s="104" t="s">
        <v>4262</v>
      </c>
      <c r="D74" s="104" t="s">
        <v>4047</v>
      </c>
      <c r="E74" s="104" t="s">
        <v>86</v>
      </c>
      <c r="F74" s="104" t="s">
        <v>4108</v>
      </c>
      <c r="G74" s="122" t="s">
        <v>106</v>
      </c>
      <c r="H74" s="122" t="s">
        <v>150</v>
      </c>
      <c r="I74" s="129">
        <v>43633</v>
      </c>
    </row>
    <row r="75" spans="1:9" x14ac:dyDescent="0.35">
      <c r="A75" s="123"/>
      <c r="B75" s="104">
        <v>72</v>
      </c>
      <c r="C75" s="104" t="s">
        <v>4263</v>
      </c>
      <c r="D75" s="104" t="s">
        <v>4047</v>
      </c>
      <c r="E75" s="104" t="s">
        <v>86</v>
      </c>
      <c r="F75" s="104" t="s">
        <v>4108</v>
      </c>
      <c r="G75" s="122" t="s">
        <v>106</v>
      </c>
      <c r="H75" s="122" t="s">
        <v>151</v>
      </c>
      <c r="I75" s="129">
        <v>43663</v>
      </c>
    </row>
    <row r="76" spans="1:9" x14ac:dyDescent="0.35">
      <c r="A76" s="123"/>
      <c r="B76" s="104">
        <v>73</v>
      </c>
      <c r="C76" s="104" t="s">
        <v>4264</v>
      </c>
      <c r="D76" s="104" t="s">
        <v>4049</v>
      </c>
      <c r="E76" s="104" t="s">
        <v>86</v>
      </c>
      <c r="F76" s="104" t="s">
        <v>4109</v>
      </c>
      <c r="G76" s="122" t="s">
        <v>87</v>
      </c>
      <c r="H76" s="122" t="s">
        <v>152</v>
      </c>
      <c r="I76" s="129">
        <v>43509</v>
      </c>
    </row>
    <row r="77" spans="1:9" x14ac:dyDescent="0.35">
      <c r="A77" s="123"/>
      <c r="B77" s="104">
        <v>74</v>
      </c>
      <c r="C77" s="104" t="s">
        <v>4265</v>
      </c>
      <c r="D77" s="104" t="s">
        <v>4049</v>
      </c>
      <c r="E77" s="104" t="s">
        <v>86</v>
      </c>
      <c r="F77" s="104" t="s">
        <v>4109</v>
      </c>
      <c r="G77" s="122" t="s">
        <v>87</v>
      </c>
      <c r="H77" s="122" t="s">
        <v>153</v>
      </c>
      <c r="I77" s="129">
        <v>43572</v>
      </c>
    </row>
    <row r="78" spans="1:9" x14ac:dyDescent="0.35">
      <c r="A78" s="123"/>
      <c r="B78" s="104">
        <v>75</v>
      </c>
      <c r="C78" s="104" t="s">
        <v>4266</v>
      </c>
      <c r="D78" s="104" t="s">
        <v>4049</v>
      </c>
      <c r="E78" s="104" t="s">
        <v>86</v>
      </c>
      <c r="F78" s="104" t="s">
        <v>4109</v>
      </c>
      <c r="G78" s="122" t="s">
        <v>87</v>
      </c>
      <c r="H78" s="122" t="s">
        <v>154</v>
      </c>
      <c r="I78" s="129">
        <v>43509</v>
      </c>
    </row>
    <row r="79" spans="1:9" x14ac:dyDescent="0.35">
      <c r="A79" s="123"/>
      <c r="B79" s="104">
        <v>76</v>
      </c>
      <c r="C79" s="104" t="s">
        <v>4267</v>
      </c>
      <c r="D79" s="104" t="s">
        <v>4047</v>
      </c>
      <c r="E79" s="104" t="s">
        <v>86</v>
      </c>
      <c r="F79" s="104" t="s">
        <v>4108</v>
      </c>
      <c r="G79" s="122" t="s">
        <v>87</v>
      </c>
      <c r="H79" s="122" t="s">
        <v>155</v>
      </c>
      <c r="I79" s="129">
        <v>43509</v>
      </c>
    </row>
    <row r="80" spans="1:9" x14ac:dyDescent="0.35">
      <c r="A80" s="123"/>
      <c r="B80" s="104">
        <v>77</v>
      </c>
      <c r="C80" s="104" t="s">
        <v>4268</v>
      </c>
      <c r="D80" s="104" t="s">
        <v>4047</v>
      </c>
      <c r="E80" s="104" t="s">
        <v>86</v>
      </c>
      <c r="F80" s="104" t="s">
        <v>4108</v>
      </c>
      <c r="G80" s="122" t="s">
        <v>87</v>
      </c>
      <c r="H80" s="122" t="s">
        <v>156</v>
      </c>
      <c r="I80" s="129">
        <v>43509</v>
      </c>
    </row>
    <row r="81" spans="1:9" x14ac:dyDescent="0.35">
      <c r="A81" s="123"/>
      <c r="B81" s="104">
        <v>78</v>
      </c>
      <c r="C81" s="104" t="s">
        <v>4269</v>
      </c>
      <c r="D81" s="104" t="s">
        <v>4049</v>
      </c>
      <c r="E81" s="104" t="s">
        <v>86</v>
      </c>
      <c r="F81" s="104" t="s">
        <v>4109</v>
      </c>
      <c r="G81" s="122" t="s">
        <v>87</v>
      </c>
      <c r="H81" s="122" t="s">
        <v>157</v>
      </c>
      <c r="I81" s="129">
        <v>43509</v>
      </c>
    </row>
    <row r="82" spans="1:9" x14ac:dyDescent="0.35">
      <c r="A82" s="123"/>
      <c r="B82" s="104">
        <v>79</v>
      </c>
      <c r="C82" s="104" t="s">
        <v>4270</v>
      </c>
      <c r="D82" s="104" t="s">
        <v>4047</v>
      </c>
      <c r="E82" s="104" t="s">
        <v>86</v>
      </c>
      <c r="F82" s="104" t="s">
        <v>4108</v>
      </c>
      <c r="G82" s="122" t="s">
        <v>87</v>
      </c>
      <c r="H82" s="122" t="s">
        <v>158</v>
      </c>
      <c r="I82" s="129">
        <v>43509</v>
      </c>
    </row>
    <row r="83" spans="1:9" x14ac:dyDescent="0.35">
      <c r="A83" s="123"/>
      <c r="B83" s="104">
        <v>80</v>
      </c>
      <c r="C83" s="104" t="s">
        <v>4271</v>
      </c>
      <c r="D83" s="104" t="s">
        <v>4049</v>
      </c>
      <c r="E83" s="104" t="s">
        <v>86</v>
      </c>
      <c r="F83" s="104" t="s">
        <v>4109</v>
      </c>
      <c r="G83" s="122" t="s">
        <v>106</v>
      </c>
      <c r="H83" s="122" t="s">
        <v>159</v>
      </c>
      <c r="I83" s="129">
        <v>43633</v>
      </c>
    </row>
    <row r="84" spans="1:9" x14ac:dyDescent="0.35">
      <c r="A84" s="123"/>
      <c r="B84" s="104">
        <v>81</v>
      </c>
      <c r="C84" s="104" t="s">
        <v>4272</v>
      </c>
      <c r="D84" s="104" t="s">
        <v>4050</v>
      </c>
      <c r="E84" s="104" t="s">
        <v>86</v>
      </c>
      <c r="F84" s="104" t="s">
        <v>4110</v>
      </c>
      <c r="G84" s="122" t="s">
        <v>87</v>
      </c>
      <c r="H84" s="122" t="s">
        <v>160</v>
      </c>
      <c r="I84" s="129">
        <v>43509</v>
      </c>
    </row>
    <row r="85" spans="1:9" x14ac:dyDescent="0.35">
      <c r="A85" s="123"/>
      <c r="B85" s="104">
        <v>82</v>
      </c>
      <c r="C85" s="104" t="s">
        <v>4273</v>
      </c>
      <c r="D85" s="104" t="s">
        <v>4047</v>
      </c>
      <c r="E85" s="104" t="s">
        <v>86</v>
      </c>
      <c r="F85" s="104" t="s">
        <v>4108</v>
      </c>
      <c r="G85" s="122" t="s">
        <v>87</v>
      </c>
      <c r="H85" s="122" t="s">
        <v>161</v>
      </c>
      <c r="I85" s="129">
        <v>43859</v>
      </c>
    </row>
    <row r="86" spans="1:9" x14ac:dyDescent="0.35">
      <c r="A86" s="123"/>
      <c r="B86" s="104">
        <v>83</v>
      </c>
      <c r="C86" s="104" t="s">
        <v>4274</v>
      </c>
      <c r="D86" s="104" t="s">
        <v>4047</v>
      </c>
      <c r="E86" s="104" t="s">
        <v>86</v>
      </c>
      <c r="F86" s="104" t="s">
        <v>4108</v>
      </c>
      <c r="G86" s="122" t="s">
        <v>87</v>
      </c>
      <c r="H86" s="122" t="s">
        <v>162</v>
      </c>
      <c r="I86" s="129">
        <v>43663</v>
      </c>
    </row>
    <row r="87" spans="1:9" x14ac:dyDescent="0.35">
      <c r="A87" s="123"/>
      <c r="B87" s="104">
        <v>84</v>
      </c>
      <c r="C87" s="104" t="s">
        <v>4275</v>
      </c>
      <c r="D87" s="104" t="s">
        <v>4047</v>
      </c>
      <c r="E87" s="104" t="s">
        <v>86</v>
      </c>
      <c r="F87" s="104" t="s">
        <v>4108</v>
      </c>
      <c r="G87" s="122" t="s">
        <v>106</v>
      </c>
      <c r="H87" s="122" t="s">
        <v>163</v>
      </c>
      <c r="I87" s="129">
        <v>43355</v>
      </c>
    </row>
    <row r="88" spans="1:9" x14ac:dyDescent="0.35">
      <c r="A88" s="123"/>
      <c r="B88" s="104">
        <v>85</v>
      </c>
      <c r="C88" s="104" t="s">
        <v>4276</v>
      </c>
      <c r="D88" s="104" t="s">
        <v>4049</v>
      </c>
      <c r="E88" s="104" t="s">
        <v>86</v>
      </c>
      <c r="F88" s="104" t="s">
        <v>4109</v>
      </c>
      <c r="G88" s="122" t="s">
        <v>87</v>
      </c>
      <c r="H88" s="122" t="s">
        <v>164</v>
      </c>
      <c r="I88" s="129">
        <v>43509</v>
      </c>
    </row>
    <row r="89" spans="1:9" x14ac:dyDescent="0.35">
      <c r="A89" s="123"/>
      <c r="B89" s="104">
        <v>86</v>
      </c>
      <c r="C89" s="104" t="s">
        <v>4277</v>
      </c>
      <c r="D89" s="104" t="s">
        <v>4050</v>
      </c>
      <c r="E89" s="104" t="s">
        <v>86</v>
      </c>
      <c r="F89" s="104" t="s">
        <v>4110</v>
      </c>
      <c r="G89" s="122" t="s">
        <v>106</v>
      </c>
      <c r="H89" s="122" t="s">
        <v>165</v>
      </c>
      <c r="I89" s="129">
        <v>43344</v>
      </c>
    </row>
    <row r="90" spans="1:9" x14ac:dyDescent="0.35">
      <c r="A90" s="123"/>
      <c r="B90" s="104">
        <v>87</v>
      </c>
      <c r="C90" s="104" t="s">
        <v>4278</v>
      </c>
      <c r="D90" s="104" t="s">
        <v>4047</v>
      </c>
      <c r="E90" s="104" t="s">
        <v>86</v>
      </c>
      <c r="F90" s="104" t="s">
        <v>4108</v>
      </c>
      <c r="G90" s="122" t="s">
        <v>106</v>
      </c>
      <c r="H90" s="122" t="s">
        <v>166</v>
      </c>
      <c r="I90" s="129">
        <v>43344</v>
      </c>
    </row>
    <row r="91" spans="1:9" x14ac:dyDescent="0.35">
      <c r="A91" s="123"/>
      <c r="B91" s="104">
        <v>88</v>
      </c>
      <c r="C91" s="104" t="s">
        <v>4279</v>
      </c>
      <c r="D91" s="104" t="s">
        <v>4049</v>
      </c>
      <c r="E91" s="104" t="s">
        <v>86</v>
      </c>
      <c r="F91" s="104" t="s">
        <v>4109</v>
      </c>
      <c r="G91" s="122" t="s">
        <v>106</v>
      </c>
      <c r="H91" s="122" t="s">
        <v>167</v>
      </c>
      <c r="I91" s="129">
        <v>43344</v>
      </c>
    </row>
    <row r="92" spans="1:9" x14ac:dyDescent="0.35">
      <c r="A92" s="123"/>
      <c r="B92" s="104">
        <v>89</v>
      </c>
      <c r="C92" s="104" t="s">
        <v>4280</v>
      </c>
      <c r="D92" s="104" t="s">
        <v>4047</v>
      </c>
      <c r="E92" s="104" t="s">
        <v>86</v>
      </c>
      <c r="F92" s="104" t="s">
        <v>4108</v>
      </c>
      <c r="G92" s="122" t="s">
        <v>106</v>
      </c>
      <c r="H92" s="122" t="s">
        <v>168</v>
      </c>
      <c r="I92" s="129">
        <v>43344</v>
      </c>
    </row>
    <row r="93" spans="1:9" x14ac:dyDescent="0.35">
      <c r="A93" s="123"/>
      <c r="B93" s="104">
        <v>90</v>
      </c>
      <c r="C93" s="104" t="s">
        <v>4281</v>
      </c>
      <c r="D93" s="104" t="s">
        <v>4047</v>
      </c>
      <c r="E93" s="104" t="s">
        <v>86</v>
      </c>
      <c r="F93" s="104" t="s">
        <v>4108</v>
      </c>
      <c r="G93" s="122" t="s">
        <v>106</v>
      </c>
      <c r="H93" s="122" t="s">
        <v>169</v>
      </c>
      <c r="I93" s="129">
        <v>43344</v>
      </c>
    </row>
    <row r="94" spans="1:9" x14ac:dyDescent="0.35">
      <c r="A94" s="123"/>
      <c r="B94" s="104">
        <v>91</v>
      </c>
      <c r="C94" s="104" t="s">
        <v>4282</v>
      </c>
      <c r="D94" s="104" t="s">
        <v>4049</v>
      </c>
      <c r="E94" s="104" t="s">
        <v>86</v>
      </c>
      <c r="F94" s="104" t="s">
        <v>4109</v>
      </c>
      <c r="G94" s="122" t="s">
        <v>87</v>
      </c>
      <c r="H94" s="122" t="s">
        <v>170</v>
      </c>
      <c r="I94" s="129">
        <v>43537</v>
      </c>
    </row>
    <row r="95" spans="1:9" x14ac:dyDescent="0.35">
      <c r="A95" s="123"/>
      <c r="B95" s="104">
        <v>92</v>
      </c>
      <c r="C95" s="104" t="s">
        <v>4283</v>
      </c>
      <c r="D95" s="104" t="s">
        <v>4049</v>
      </c>
      <c r="E95" s="104" t="s">
        <v>86</v>
      </c>
      <c r="F95" s="104" t="s">
        <v>4109</v>
      </c>
      <c r="G95" s="122" t="s">
        <v>87</v>
      </c>
      <c r="H95" s="122" t="s">
        <v>171</v>
      </c>
      <c r="I95" s="129">
        <v>43344</v>
      </c>
    </row>
    <row r="96" spans="1:9" x14ac:dyDescent="0.35">
      <c r="A96" s="123"/>
      <c r="B96" s="104">
        <v>93</v>
      </c>
      <c r="C96" s="104" t="s">
        <v>4284</v>
      </c>
      <c r="D96" s="104" t="s">
        <v>4047</v>
      </c>
      <c r="E96" s="104" t="s">
        <v>86</v>
      </c>
      <c r="F96" s="104" t="s">
        <v>4108</v>
      </c>
      <c r="G96" s="122" t="s">
        <v>87</v>
      </c>
      <c r="H96" s="122" t="s">
        <v>172</v>
      </c>
      <c r="I96" s="129">
        <v>43344</v>
      </c>
    </row>
    <row r="97" spans="1:9" x14ac:dyDescent="0.35">
      <c r="A97" s="123"/>
      <c r="B97" s="104">
        <v>94</v>
      </c>
      <c r="C97" s="104" t="s">
        <v>4285</v>
      </c>
      <c r="D97" s="104" t="s">
        <v>4049</v>
      </c>
      <c r="E97" s="104" t="s">
        <v>86</v>
      </c>
      <c r="F97" s="104" t="s">
        <v>4109</v>
      </c>
      <c r="G97" s="122" t="s">
        <v>87</v>
      </c>
      <c r="H97" s="122" t="s">
        <v>173</v>
      </c>
      <c r="I97" s="129">
        <v>43344</v>
      </c>
    </row>
    <row r="98" spans="1:9" x14ac:dyDescent="0.35">
      <c r="A98" s="123"/>
      <c r="B98" s="104">
        <v>95</v>
      </c>
      <c r="C98" s="104" t="s">
        <v>4286</v>
      </c>
      <c r="D98" s="104" t="s">
        <v>4047</v>
      </c>
      <c r="E98" s="104" t="s">
        <v>86</v>
      </c>
      <c r="F98" s="104" t="s">
        <v>4108</v>
      </c>
      <c r="G98" s="122" t="s">
        <v>87</v>
      </c>
      <c r="H98" s="122" t="s">
        <v>174</v>
      </c>
      <c r="I98" s="129">
        <v>44034</v>
      </c>
    </row>
    <row r="99" spans="1:9" x14ac:dyDescent="0.35">
      <c r="A99" s="123"/>
      <c r="B99" s="104">
        <v>96</v>
      </c>
      <c r="C99" s="104" t="s">
        <v>4287</v>
      </c>
      <c r="D99" s="104" t="s">
        <v>4049</v>
      </c>
      <c r="E99" s="104" t="s">
        <v>86</v>
      </c>
      <c r="F99" s="104" t="s">
        <v>4109</v>
      </c>
      <c r="G99" s="122" t="s">
        <v>87</v>
      </c>
      <c r="H99" s="122" t="s">
        <v>175</v>
      </c>
      <c r="I99" s="129">
        <v>44034</v>
      </c>
    </row>
    <row r="100" spans="1:9" x14ac:dyDescent="0.35">
      <c r="A100" s="123"/>
      <c r="B100" s="104">
        <v>97</v>
      </c>
      <c r="C100" s="104" t="s">
        <v>4288</v>
      </c>
      <c r="D100" s="104" t="s">
        <v>4049</v>
      </c>
      <c r="E100" s="104" t="s">
        <v>86</v>
      </c>
      <c r="F100" s="104" t="s">
        <v>4109</v>
      </c>
      <c r="G100" s="122" t="s">
        <v>87</v>
      </c>
      <c r="H100" s="122" t="s">
        <v>176</v>
      </c>
      <c r="I100" s="129">
        <v>43880</v>
      </c>
    </row>
    <row r="101" spans="1:9" x14ac:dyDescent="0.35">
      <c r="A101" s="123"/>
      <c r="B101" s="104">
        <v>98</v>
      </c>
      <c r="C101" s="104" t="s">
        <v>4289</v>
      </c>
      <c r="D101" s="104" t="s">
        <v>4049</v>
      </c>
      <c r="E101" s="104" t="s">
        <v>86</v>
      </c>
      <c r="F101" s="104" t="s">
        <v>4109</v>
      </c>
      <c r="G101" s="122" t="s">
        <v>106</v>
      </c>
      <c r="H101" s="122" t="s">
        <v>177</v>
      </c>
      <c r="I101" s="129">
        <v>44069</v>
      </c>
    </row>
    <row r="102" spans="1:9" x14ac:dyDescent="0.35">
      <c r="A102" s="123"/>
      <c r="B102" s="104">
        <v>99</v>
      </c>
      <c r="C102" s="104" t="s">
        <v>4290</v>
      </c>
      <c r="D102" s="104" t="s">
        <v>4049</v>
      </c>
      <c r="E102" s="104" t="s">
        <v>86</v>
      </c>
      <c r="F102" s="104" t="s">
        <v>4109</v>
      </c>
      <c r="G102" s="122" t="s">
        <v>106</v>
      </c>
      <c r="H102" s="122" t="s">
        <v>178</v>
      </c>
      <c r="I102" s="129">
        <v>44069</v>
      </c>
    </row>
    <row r="103" spans="1:9" x14ac:dyDescent="0.35">
      <c r="A103" s="123"/>
      <c r="B103" s="104">
        <v>100</v>
      </c>
      <c r="C103" s="104" t="s">
        <v>4291</v>
      </c>
      <c r="D103" s="104" t="s">
        <v>4049</v>
      </c>
      <c r="E103" s="104" t="s">
        <v>86</v>
      </c>
      <c r="F103" s="104" t="s">
        <v>4109</v>
      </c>
      <c r="G103" s="122" t="s">
        <v>106</v>
      </c>
      <c r="H103" s="122" t="s">
        <v>179</v>
      </c>
      <c r="I103" s="129">
        <v>44069</v>
      </c>
    </row>
    <row r="104" spans="1:9" x14ac:dyDescent="0.35">
      <c r="A104" s="123"/>
      <c r="B104" s="104">
        <v>101</v>
      </c>
      <c r="C104" s="104" t="s">
        <v>4292</v>
      </c>
      <c r="D104" s="104" t="s">
        <v>4049</v>
      </c>
      <c r="E104" s="104" t="s">
        <v>86</v>
      </c>
      <c r="F104" s="104" t="s">
        <v>4109</v>
      </c>
      <c r="G104" s="122" t="s">
        <v>106</v>
      </c>
      <c r="H104" s="122" t="s">
        <v>180</v>
      </c>
      <c r="I104" s="129">
        <v>44069</v>
      </c>
    </row>
    <row r="105" spans="1:9" x14ac:dyDescent="0.35">
      <c r="A105" s="123"/>
      <c r="B105" s="104">
        <v>102</v>
      </c>
      <c r="C105" s="104" t="s">
        <v>4293</v>
      </c>
      <c r="D105" s="104" t="s">
        <v>4047</v>
      </c>
      <c r="E105" s="104" t="s">
        <v>86</v>
      </c>
      <c r="F105" s="104" t="s">
        <v>4108</v>
      </c>
      <c r="G105" s="122" t="s">
        <v>106</v>
      </c>
      <c r="H105" s="122" t="s">
        <v>181</v>
      </c>
      <c r="I105" s="129">
        <v>44069</v>
      </c>
    </row>
    <row r="106" spans="1:9" x14ac:dyDescent="0.35">
      <c r="A106" s="123"/>
      <c r="B106" s="104">
        <v>103</v>
      </c>
      <c r="C106" s="104" t="s">
        <v>4294</v>
      </c>
      <c r="D106" s="104" t="s">
        <v>4047</v>
      </c>
      <c r="E106" s="104" t="s">
        <v>86</v>
      </c>
      <c r="F106" s="104" t="s">
        <v>4108</v>
      </c>
      <c r="G106" s="122" t="s">
        <v>87</v>
      </c>
      <c r="H106" s="122" t="s">
        <v>182</v>
      </c>
      <c r="I106" s="129">
        <v>43432</v>
      </c>
    </row>
    <row r="107" spans="1:9" x14ac:dyDescent="0.35">
      <c r="A107" s="123"/>
      <c r="B107" s="104">
        <v>104</v>
      </c>
      <c r="C107" s="104" t="s">
        <v>4295</v>
      </c>
      <c r="D107" s="104" t="s">
        <v>4049</v>
      </c>
      <c r="E107" s="104" t="s">
        <v>86</v>
      </c>
      <c r="F107" s="104" t="s">
        <v>4109</v>
      </c>
      <c r="G107" s="122" t="s">
        <v>106</v>
      </c>
      <c r="H107" s="122" t="s">
        <v>183</v>
      </c>
      <c r="I107" s="129">
        <v>43344</v>
      </c>
    </row>
    <row r="108" spans="1:9" x14ac:dyDescent="0.35">
      <c r="A108" s="123"/>
      <c r="B108" s="104">
        <v>105</v>
      </c>
      <c r="C108" s="104" t="s">
        <v>4296</v>
      </c>
      <c r="D108" s="104" t="s">
        <v>4047</v>
      </c>
      <c r="E108" s="104" t="s">
        <v>86</v>
      </c>
      <c r="F108" s="104" t="s">
        <v>4108</v>
      </c>
      <c r="G108" s="122" t="s">
        <v>87</v>
      </c>
      <c r="H108" s="122" t="s">
        <v>185</v>
      </c>
      <c r="I108" s="129">
        <v>43509</v>
      </c>
    </row>
    <row r="109" spans="1:9" x14ac:dyDescent="0.35">
      <c r="A109" s="123"/>
      <c r="B109" s="104">
        <v>106</v>
      </c>
      <c r="C109" s="104" t="s">
        <v>4297</v>
      </c>
      <c r="D109" s="104" t="s">
        <v>4049</v>
      </c>
      <c r="E109" s="104" t="s">
        <v>86</v>
      </c>
      <c r="F109" s="104" t="s">
        <v>4109</v>
      </c>
      <c r="G109" s="122" t="s">
        <v>87</v>
      </c>
      <c r="H109" s="122" t="s">
        <v>186</v>
      </c>
      <c r="I109" s="129">
        <v>43633</v>
      </c>
    </row>
    <row r="110" spans="1:9" x14ac:dyDescent="0.35">
      <c r="A110" s="123"/>
      <c r="B110" s="104">
        <v>107</v>
      </c>
      <c r="C110" s="104" t="s">
        <v>4298</v>
      </c>
      <c r="D110" s="104" t="s">
        <v>4049</v>
      </c>
      <c r="E110" s="104" t="s">
        <v>86</v>
      </c>
      <c r="F110" s="104" t="s">
        <v>4109</v>
      </c>
      <c r="G110" s="122" t="s">
        <v>87</v>
      </c>
      <c r="H110" s="122" t="s">
        <v>187</v>
      </c>
      <c r="I110" s="129">
        <v>43598</v>
      </c>
    </row>
    <row r="111" spans="1:9" x14ac:dyDescent="0.35">
      <c r="A111" s="123"/>
      <c r="B111" s="104">
        <v>108</v>
      </c>
      <c r="C111" s="104" t="s">
        <v>4299</v>
      </c>
      <c r="D111" s="104" t="s">
        <v>4049</v>
      </c>
      <c r="E111" s="104" t="s">
        <v>86</v>
      </c>
      <c r="F111" s="104" t="s">
        <v>4109</v>
      </c>
      <c r="G111" s="122" t="s">
        <v>87</v>
      </c>
      <c r="H111" s="122" t="s">
        <v>188</v>
      </c>
      <c r="I111" s="129">
        <v>43509</v>
      </c>
    </row>
    <row r="112" spans="1:9" x14ac:dyDescent="0.35">
      <c r="A112" s="123"/>
      <c r="B112" s="104">
        <v>109</v>
      </c>
      <c r="C112" s="104" t="s">
        <v>4300</v>
      </c>
      <c r="D112" s="104" t="s">
        <v>4049</v>
      </c>
      <c r="E112" s="104" t="s">
        <v>86</v>
      </c>
      <c r="F112" s="104" t="s">
        <v>4109</v>
      </c>
      <c r="G112" s="122" t="s">
        <v>106</v>
      </c>
      <c r="H112" s="122" t="s">
        <v>189</v>
      </c>
      <c r="I112" s="129">
        <v>43731</v>
      </c>
    </row>
    <row r="113" spans="1:9" x14ac:dyDescent="0.35">
      <c r="A113" s="123"/>
      <c r="B113" s="104">
        <v>110</v>
      </c>
      <c r="C113" s="104" t="s">
        <v>4301</v>
      </c>
      <c r="D113" s="104" t="s">
        <v>4049</v>
      </c>
      <c r="E113" s="104" t="s">
        <v>86</v>
      </c>
      <c r="F113" s="104" t="s">
        <v>4109</v>
      </c>
      <c r="G113" s="122" t="s">
        <v>87</v>
      </c>
      <c r="H113" s="122" t="s">
        <v>190</v>
      </c>
      <c r="I113" s="129">
        <v>43509</v>
      </c>
    </row>
    <row r="114" spans="1:9" x14ac:dyDescent="0.35">
      <c r="A114" s="123"/>
      <c r="B114" s="104">
        <v>111</v>
      </c>
      <c r="C114" s="104" t="s">
        <v>4302</v>
      </c>
      <c r="D114" s="104" t="s">
        <v>4047</v>
      </c>
      <c r="E114" s="104" t="s">
        <v>86</v>
      </c>
      <c r="F114" s="104" t="s">
        <v>4108</v>
      </c>
      <c r="G114" s="122" t="s">
        <v>87</v>
      </c>
      <c r="H114" s="122" t="s">
        <v>191</v>
      </c>
      <c r="I114" s="129">
        <v>43344</v>
      </c>
    </row>
    <row r="115" spans="1:9" x14ac:dyDescent="0.35">
      <c r="A115" s="123"/>
      <c r="B115" s="104">
        <v>112</v>
      </c>
      <c r="C115" s="104" t="s">
        <v>4303</v>
      </c>
      <c r="D115" s="104" t="s">
        <v>4047</v>
      </c>
      <c r="E115" s="104" t="s">
        <v>86</v>
      </c>
      <c r="F115" s="104" t="s">
        <v>4108</v>
      </c>
      <c r="G115" s="122" t="s">
        <v>87</v>
      </c>
      <c r="H115" s="122" t="s">
        <v>192</v>
      </c>
      <c r="I115" s="129">
        <v>43859</v>
      </c>
    </row>
    <row r="116" spans="1:9" x14ac:dyDescent="0.35">
      <c r="A116" s="123"/>
      <c r="B116" s="104">
        <v>113</v>
      </c>
      <c r="C116" s="104" t="s">
        <v>4304</v>
      </c>
      <c r="D116" s="104" t="s">
        <v>4049</v>
      </c>
      <c r="E116" s="104" t="s">
        <v>86</v>
      </c>
      <c r="F116" s="104" t="s">
        <v>4109</v>
      </c>
      <c r="G116" s="122" t="s">
        <v>87</v>
      </c>
      <c r="H116" s="122" t="s">
        <v>193</v>
      </c>
      <c r="I116" s="129">
        <v>43344</v>
      </c>
    </row>
    <row r="117" spans="1:9" x14ac:dyDescent="0.35">
      <c r="A117" s="123"/>
      <c r="B117" s="104">
        <v>114</v>
      </c>
      <c r="C117" s="104" t="s">
        <v>4305</v>
      </c>
      <c r="D117" s="104" t="s">
        <v>4049</v>
      </c>
      <c r="E117" s="104" t="s">
        <v>86</v>
      </c>
      <c r="F117" s="104" t="s">
        <v>4109</v>
      </c>
      <c r="G117" s="122" t="s">
        <v>194</v>
      </c>
      <c r="H117" s="122" t="s">
        <v>195</v>
      </c>
      <c r="I117" s="129">
        <v>43448</v>
      </c>
    </row>
    <row r="118" spans="1:9" x14ac:dyDescent="0.35">
      <c r="A118" s="123"/>
      <c r="B118" s="104">
        <v>115</v>
      </c>
      <c r="C118" s="104" t="s">
        <v>4306</v>
      </c>
      <c r="D118" s="104" t="s">
        <v>4047</v>
      </c>
      <c r="E118" s="104" t="s">
        <v>86</v>
      </c>
      <c r="F118" s="104" t="s">
        <v>4108</v>
      </c>
      <c r="G118" s="122" t="s">
        <v>194</v>
      </c>
      <c r="H118" s="122" t="s">
        <v>196</v>
      </c>
      <c r="I118" s="129">
        <v>43448</v>
      </c>
    </row>
    <row r="119" spans="1:9" x14ac:dyDescent="0.35">
      <c r="A119" s="123"/>
      <c r="B119" s="104">
        <v>116</v>
      </c>
      <c r="C119" s="104" t="s">
        <v>4307</v>
      </c>
      <c r="D119" s="104" t="s">
        <v>4047</v>
      </c>
      <c r="E119" s="104" t="s">
        <v>86</v>
      </c>
      <c r="F119" s="104" t="s">
        <v>4108</v>
      </c>
      <c r="G119" s="122" t="s">
        <v>87</v>
      </c>
      <c r="H119" s="122" t="s">
        <v>197</v>
      </c>
      <c r="I119" s="129">
        <v>43633</v>
      </c>
    </row>
    <row r="120" spans="1:9" x14ac:dyDescent="0.35">
      <c r="A120" s="123"/>
      <c r="B120" s="104">
        <v>117</v>
      </c>
      <c r="C120" s="104" t="s">
        <v>4308</v>
      </c>
      <c r="D120" s="104" t="s">
        <v>4050</v>
      </c>
      <c r="E120" s="104" t="s">
        <v>86</v>
      </c>
      <c r="F120" s="104" t="s">
        <v>4110</v>
      </c>
      <c r="G120" s="122" t="s">
        <v>87</v>
      </c>
      <c r="H120" s="122" t="s">
        <v>198</v>
      </c>
      <c r="I120" s="129">
        <v>43432</v>
      </c>
    </row>
    <row r="121" spans="1:9" x14ac:dyDescent="0.35">
      <c r="A121" s="123"/>
      <c r="B121" s="104">
        <v>118</v>
      </c>
      <c r="C121" s="104" t="s">
        <v>4309</v>
      </c>
      <c r="D121" s="104" t="s">
        <v>4050</v>
      </c>
      <c r="E121" s="104" t="s">
        <v>86</v>
      </c>
      <c r="F121" s="104" t="s">
        <v>4110</v>
      </c>
      <c r="G121" s="122" t="s">
        <v>87</v>
      </c>
      <c r="H121" s="122" t="s">
        <v>199</v>
      </c>
      <c r="I121" s="129">
        <v>43344</v>
      </c>
    </row>
    <row r="122" spans="1:9" x14ac:dyDescent="0.35">
      <c r="A122" s="123"/>
      <c r="B122" s="104">
        <v>119</v>
      </c>
      <c r="C122" s="104" t="s">
        <v>4310</v>
      </c>
      <c r="D122" s="104" t="s">
        <v>4050</v>
      </c>
      <c r="E122" s="104" t="s">
        <v>86</v>
      </c>
      <c r="F122" s="104" t="s">
        <v>4110</v>
      </c>
      <c r="G122" s="122" t="s">
        <v>87</v>
      </c>
      <c r="H122" s="122" t="s">
        <v>200</v>
      </c>
      <c r="I122" s="129">
        <v>43344</v>
      </c>
    </row>
    <row r="123" spans="1:9" x14ac:dyDescent="0.35">
      <c r="A123" s="123"/>
      <c r="B123" s="104">
        <v>120</v>
      </c>
      <c r="C123" s="104" t="s">
        <v>4311</v>
      </c>
      <c r="D123" s="104" t="s">
        <v>4050</v>
      </c>
      <c r="E123" s="104" t="s">
        <v>86</v>
      </c>
      <c r="F123" s="104" t="s">
        <v>4110</v>
      </c>
      <c r="G123" s="122" t="s">
        <v>87</v>
      </c>
      <c r="H123" s="122" t="s">
        <v>201</v>
      </c>
      <c r="I123" s="129">
        <v>43509</v>
      </c>
    </row>
    <row r="124" spans="1:9" x14ac:dyDescent="0.35">
      <c r="A124" s="123"/>
      <c r="B124" s="104">
        <v>121</v>
      </c>
      <c r="C124" s="104" t="s">
        <v>4312</v>
      </c>
      <c r="D124" s="104" t="s">
        <v>4050</v>
      </c>
      <c r="E124" s="104" t="s">
        <v>86</v>
      </c>
      <c r="F124" s="104" t="s">
        <v>4110</v>
      </c>
      <c r="G124" s="122" t="s">
        <v>87</v>
      </c>
      <c r="H124" s="122" t="s">
        <v>202</v>
      </c>
      <c r="I124" s="129">
        <v>43432</v>
      </c>
    </row>
    <row r="125" spans="1:9" x14ac:dyDescent="0.35">
      <c r="A125" s="123"/>
      <c r="B125" s="104">
        <v>122</v>
      </c>
      <c r="C125" s="104" t="s">
        <v>4313</v>
      </c>
      <c r="D125" s="104" t="s">
        <v>4047</v>
      </c>
      <c r="E125" s="104" t="s">
        <v>86</v>
      </c>
      <c r="F125" s="104" t="s">
        <v>4108</v>
      </c>
      <c r="G125" s="122" t="s">
        <v>87</v>
      </c>
      <c r="H125" s="122" t="s">
        <v>203</v>
      </c>
      <c r="I125" s="129">
        <v>43344</v>
      </c>
    </row>
    <row r="126" spans="1:9" x14ac:dyDescent="0.35">
      <c r="A126" s="123"/>
      <c r="B126" s="104">
        <v>123</v>
      </c>
      <c r="C126" s="104" t="s">
        <v>4314</v>
      </c>
      <c r="D126" s="104" t="s">
        <v>4049</v>
      </c>
      <c r="E126" s="104" t="s">
        <v>86</v>
      </c>
      <c r="F126" s="104" t="s">
        <v>4109</v>
      </c>
      <c r="G126" s="122" t="s">
        <v>87</v>
      </c>
      <c r="H126" s="122" t="s">
        <v>204</v>
      </c>
      <c r="I126" s="129">
        <v>43663</v>
      </c>
    </row>
    <row r="127" spans="1:9" x14ac:dyDescent="0.35">
      <c r="A127" s="123"/>
      <c r="B127" s="104">
        <v>124</v>
      </c>
      <c r="C127" s="104" t="s">
        <v>4315</v>
      </c>
      <c r="D127" s="104" t="s">
        <v>4049</v>
      </c>
      <c r="E127" s="104" t="s">
        <v>86</v>
      </c>
      <c r="F127" s="104" t="s">
        <v>4109</v>
      </c>
      <c r="G127" s="122" t="s">
        <v>87</v>
      </c>
      <c r="H127" s="122" t="s">
        <v>205</v>
      </c>
      <c r="I127" s="129">
        <v>43663</v>
      </c>
    </row>
    <row r="128" spans="1:9" x14ac:dyDescent="0.35">
      <c r="A128" s="123"/>
      <c r="B128" s="104">
        <v>125</v>
      </c>
      <c r="C128" s="104" t="s">
        <v>4316</v>
      </c>
      <c r="D128" s="104" t="s">
        <v>4050</v>
      </c>
      <c r="E128" s="104" t="s">
        <v>86</v>
      </c>
      <c r="F128" s="104" t="s">
        <v>4110</v>
      </c>
      <c r="G128" s="122" t="s">
        <v>87</v>
      </c>
      <c r="H128" s="122" t="s">
        <v>206</v>
      </c>
      <c r="I128" s="129">
        <v>43432</v>
      </c>
    </row>
    <row r="129" spans="1:9" x14ac:dyDescent="0.35">
      <c r="A129" s="123"/>
      <c r="B129" s="104">
        <v>126</v>
      </c>
      <c r="C129" s="104" t="s">
        <v>4317</v>
      </c>
      <c r="D129" s="104" t="s">
        <v>4050</v>
      </c>
      <c r="E129" s="104" t="s">
        <v>86</v>
      </c>
      <c r="F129" s="104" t="s">
        <v>4110</v>
      </c>
      <c r="G129" s="122" t="s">
        <v>87</v>
      </c>
      <c r="H129" s="122" t="s">
        <v>207</v>
      </c>
      <c r="I129" s="129">
        <v>43432</v>
      </c>
    </row>
    <row r="130" spans="1:9" x14ac:dyDescent="0.35">
      <c r="A130" s="123"/>
      <c r="B130" s="104">
        <v>127</v>
      </c>
      <c r="C130" s="104" t="s">
        <v>4318</v>
      </c>
      <c r="D130" s="104" t="s">
        <v>4049</v>
      </c>
      <c r="E130" s="104" t="s">
        <v>86</v>
      </c>
      <c r="F130" s="104" t="s">
        <v>4109</v>
      </c>
      <c r="G130" s="122" t="s">
        <v>87</v>
      </c>
      <c r="H130" s="122" t="s">
        <v>208</v>
      </c>
      <c r="I130" s="129">
        <v>43537</v>
      </c>
    </row>
    <row r="131" spans="1:9" x14ac:dyDescent="0.35">
      <c r="A131" s="123"/>
      <c r="B131" s="104">
        <v>128</v>
      </c>
      <c r="C131" s="104" t="s">
        <v>4319</v>
      </c>
      <c r="D131" s="104" t="s">
        <v>4050</v>
      </c>
      <c r="E131" s="104" t="s">
        <v>86</v>
      </c>
      <c r="F131" s="104" t="s">
        <v>4110</v>
      </c>
      <c r="G131" s="122" t="s">
        <v>87</v>
      </c>
      <c r="H131" s="122" t="s">
        <v>209</v>
      </c>
      <c r="I131" s="129">
        <v>43537</v>
      </c>
    </row>
    <row r="132" spans="1:9" x14ac:dyDescent="0.35">
      <c r="A132" s="123"/>
      <c r="B132" s="104">
        <v>129</v>
      </c>
      <c r="C132" s="104" t="s">
        <v>4320</v>
      </c>
      <c r="D132" s="104" t="s">
        <v>4049</v>
      </c>
      <c r="E132" s="104" t="s">
        <v>86</v>
      </c>
      <c r="F132" s="104" t="s">
        <v>4109</v>
      </c>
      <c r="G132" s="122" t="s">
        <v>106</v>
      </c>
      <c r="H132" s="122" t="s">
        <v>210</v>
      </c>
      <c r="I132" s="129">
        <v>43344</v>
      </c>
    </row>
    <row r="133" spans="1:9" x14ac:dyDescent="0.35">
      <c r="A133" s="123"/>
      <c r="B133" s="104">
        <v>130</v>
      </c>
      <c r="C133" s="104" t="s">
        <v>4321</v>
      </c>
      <c r="D133" s="104" t="s">
        <v>4049</v>
      </c>
      <c r="E133" s="104" t="s">
        <v>86</v>
      </c>
      <c r="F133" s="104" t="s">
        <v>4109</v>
      </c>
      <c r="G133" s="122" t="s">
        <v>87</v>
      </c>
      <c r="H133" s="122" t="s">
        <v>211</v>
      </c>
      <c r="I133" s="129">
        <v>43344</v>
      </c>
    </row>
    <row r="134" spans="1:9" x14ac:dyDescent="0.35">
      <c r="A134" s="123"/>
      <c r="B134" s="104">
        <v>131</v>
      </c>
      <c r="C134" s="104" t="s">
        <v>4322</v>
      </c>
      <c r="D134" s="104" t="s">
        <v>4047</v>
      </c>
      <c r="E134" s="104" t="s">
        <v>86</v>
      </c>
      <c r="F134" s="104" t="s">
        <v>4108</v>
      </c>
      <c r="G134" s="122" t="s">
        <v>87</v>
      </c>
      <c r="H134" s="122" t="s">
        <v>212</v>
      </c>
      <c r="I134" s="129">
        <v>43572</v>
      </c>
    </row>
    <row r="135" spans="1:9" x14ac:dyDescent="0.35">
      <c r="A135" s="123"/>
      <c r="B135" s="104">
        <v>132</v>
      </c>
      <c r="C135" s="104" t="s">
        <v>4323</v>
      </c>
      <c r="D135" s="104" t="s">
        <v>4048</v>
      </c>
      <c r="E135" s="104" t="s">
        <v>86</v>
      </c>
      <c r="F135" s="104" t="s">
        <v>4111</v>
      </c>
      <c r="G135" s="122" t="s">
        <v>87</v>
      </c>
      <c r="H135" s="122" t="s">
        <v>213</v>
      </c>
      <c r="I135" s="129">
        <v>43633</v>
      </c>
    </row>
    <row r="136" spans="1:9" x14ac:dyDescent="0.35">
      <c r="A136" s="123"/>
      <c r="B136" s="104">
        <v>133</v>
      </c>
      <c r="C136" s="104" t="s">
        <v>4324</v>
      </c>
      <c r="D136" s="104" t="s">
        <v>4048</v>
      </c>
      <c r="E136" s="104" t="s">
        <v>86</v>
      </c>
      <c r="F136" s="104" t="s">
        <v>4111</v>
      </c>
      <c r="G136" s="122" t="s">
        <v>87</v>
      </c>
      <c r="H136" s="122" t="s">
        <v>214</v>
      </c>
      <c r="I136" s="129">
        <v>43344</v>
      </c>
    </row>
    <row r="137" spans="1:9" x14ac:dyDescent="0.35">
      <c r="A137" s="123"/>
      <c r="B137" s="104">
        <v>134</v>
      </c>
      <c r="C137" s="104" t="s">
        <v>4325</v>
      </c>
      <c r="D137" s="104" t="s">
        <v>4048</v>
      </c>
      <c r="E137" s="104" t="s">
        <v>86</v>
      </c>
      <c r="F137" s="104" t="s">
        <v>4111</v>
      </c>
      <c r="G137" s="122" t="s">
        <v>87</v>
      </c>
      <c r="H137" s="122" t="s">
        <v>215</v>
      </c>
      <c r="I137" s="129">
        <v>43344</v>
      </c>
    </row>
    <row r="138" spans="1:9" x14ac:dyDescent="0.35">
      <c r="A138" s="123"/>
      <c r="B138" s="104">
        <v>135</v>
      </c>
      <c r="C138" s="104" t="s">
        <v>4326</v>
      </c>
      <c r="D138" s="104" t="s">
        <v>4048</v>
      </c>
      <c r="E138" s="104" t="s">
        <v>86</v>
      </c>
      <c r="F138" s="104" t="s">
        <v>4111</v>
      </c>
      <c r="G138" s="122" t="s">
        <v>87</v>
      </c>
      <c r="H138" s="122" t="s">
        <v>216</v>
      </c>
      <c r="I138" s="129">
        <v>43432</v>
      </c>
    </row>
    <row r="139" spans="1:9" x14ac:dyDescent="0.35">
      <c r="A139" s="123"/>
      <c r="B139" s="104">
        <v>136</v>
      </c>
      <c r="C139" s="104" t="s">
        <v>4327</v>
      </c>
      <c r="D139" s="104" t="s">
        <v>4047</v>
      </c>
      <c r="E139" s="104" t="s">
        <v>86</v>
      </c>
      <c r="F139" s="104" t="s">
        <v>4108</v>
      </c>
      <c r="G139" s="122" t="s">
        <v>87</v>
      </c>
      <c r="H139" s="122" t="s">
        <v>217</v>
      </c>
      <c r="I139" s="129">
        <v>43663</v>
      </c>
    </row>
    <row r="140" spans="1:9" x14ac:dyDescent="0.35">
      <c r="A140" s="123"/>
      <c r="B140" s="104">
        <v>137</v>
      </c>
      <c r="C140" s="104" t="s">
        <v>4328</v>
      </c>
      <c r="D140" s="104" t="s">
        <v>4049</v>
      </c>
      <c r="E140" s="104" t="s">
        <v>86</v>
      </c>
      <c r="F140" s="104" t="s">
        <v>4109</v>
      </c>
      <c r="G140" s="122" t="s">
        <v>87</v>
      </c>
      <c r="H140" s="122" t="s">
        <v>218</v>
      </c>
      <c r="I140" s="129">
        <v>43663</v>
      </c>
    </row>
    <row r="141" spans="1:9" x14ac:dyDescent="0.35">
      <c r="A141" s="123"/>
      <c r="B141" s="104">
        <v>138</v>
      </c>
      <c r="C141" s="104" t="s">
        <v>4329</v>
      </c>
      <c r="D141" s="104" t="s">
        <v>4047</v>
      </c>
      <c r="E141" s="104" t="s">
        <v>86</v>
      </c>
      <c r="F141" s="104" t="s">
        <v>4108</v>
      </c>
      <c r="G141" s="122" t="s">
        <v>87</v>
      </c>
      <c r="H141" s="122" t="s">
        <v>219</v>
      </c>
      <c r="I141" s="129">
        <v>43663</v>
      </c>
    </row>
    <row r="142" spans="1:9" x14ac:dyDescent="0.35">
      <c r="A142" s="123"/>
      <c r="B142" s="104">
        <v>139</v>
      </c>
      <c r="C142" s="104" t="s">
        <v>4330</v>
      </c>
      <c r="D142" s="104" t="s">
        <v>4047</v>
      </c>
      <c r="E142" s="104" t="s">
        <v>86</v>
      </c>
      <c r="F142" s="104" t="s">
        <v>4108</v>
      </c>
      <c r="G142" s="122" t="s">
        <v>87</v>
      </c>
      <c r="H142" s="122" t="s">
        <v>220</v>
      </c>
      <c r="I142" s="129">
        <v>43663</v>
      </c>
    </row>
    <row r="143" spans="1:9" x14ac:dyDescent="0.35">
      <c r="A143" s="123"/>
      <c r="B143" s="104">
        <v>140</v>
      </c>
      <c r="C143" s="104" t="s">
        <v>4331</v>
      </c>
      <c r="D143" s="104" t="s">
        <v>4049</v>
      </c>
      <c r="E143" s="104" t="s">
        <v>86</v>
      </c>
      <c r="F143" s="104" t="s">
        <v>4109</v>
      </c>
      <c r="G143" s="122" t="s">
        <v>87</v>
      </c>
      <c r="H143" s="122" t="s">
        <v>221</v>
      </c>
      <c r="I143" s="129">
        <v>43663</v>
      </c>
    </row>
    <row r="144" spans="1:9" x14ac:dyDescent="0.35">
      <c r="A144" s="123"/>
      <c r="B144" s="104">
        <v>141</v>
      </c>
      <c r="C144" s="104" t="s">
        <v>4332</v>
      </c>
      <c r="D144" s="104" t="s">
        <v>4048</v>
      </c>
      <c r="E144" s="104" t="s">
        <v>86</v>
      </c>
      <c r="F144" s="104" t="s">
        <v>4111</v>
      </c>
      <c r="G144" s="122" t="s">
        <v>87</v>
      </c>
      <c r="H144" s="122" t="s">
        <v>222</v>
      </c>
      <c r="I144" s="129">
        <v>43663</v>
      </c>
    </row>
    <row r="145" spans="1:9" x14ac:dyDescent="0.35">
      <c r="A145" s="123"/>
      <c r="B145" s="104">
        <v>142</v>
      </c>
      <c r="C145" s="104" t="s">
        <v>4333</v>
      </c>
      <c r="D145" s="104" t="s">
        <v>4047</v>
      </c>
      <c r="E145" s="104" t="s">
        <v>86</v>
      </c>
      <c r="F145" s="104" t="s">
        <v>4108</v>
      </c>
      <c r="G145" s="122" t="s">
        <v>87</v>
      </c>
      <c r="H145" s="122" t="s">
        <v>223</v>
      </c>
      <c r="I145" s="129">
        <v>43663</v>
      </c>
    </row>
    <row r="146" spans="1:9" x14ac:dyDescent="0.35">
      <c r="A146" s="123"/>
      <c r="B146" s="104">
        <v>143</v>
      </c>
      <c r="C146" s="104" t="s">
        <v>4334</v>
      </c>
      <c r="D146" s="104" t="s">
        <v>4050</v>
      </c>
      <c r="E146" s="104" t="s">
        <v>86</v>
      </c>
      <c r="F146" s="104" t="s">
        <v>4110</v>
      </c>
      <c r="G146" s="122" t="s">
        <v>87</v>
      </c>
      <c r="H146" s="122" t="s">
        <v>224</v>
      </c>
      <c r="I146" s="129">
        <v>43663</v>
      </c>
    </row>
    <row r="147" spans="1:9" x14ac:dyDescent="0.35">
      <c r="A147" s="123"/>
      <c r="B147" s="104">
        <v>144</v>
      </c>
      <c r="C147" s="104" t="s">
        <v>4335</v>
      </c>
      <c r="D147" s="104" t="s">
        <v>4049</v>
      </c>
      <c r="E147" s="104" t="s">
        <v>86</v>
      </c>
      <c r="F147" s="104" t="s">
        <v>4109</v>
      </c>
      <c r="G147" s="122" t="s">
        <v>87</v>
      </c>
      <c r="H147" s="122" t="s">
        <v>225</v>
      </c>
      <c r="I147" s="129">
        <v>43432</v>
      </c>
    </row>
    <row r="148" spans="1:9" x14ac:dyDescent="0.35">
      <c r="A148" s="123"/>
      <c r="B148" s="104">
        <v>145</v>
      </c>
      <c r="C148" s="104" t="s">
        <v>4336</v>
      </c>
      <c r="D148" s="104" t="s">
        <v>4047</v>
      </c>
      <c r="E148" s="104" t="s">
        <v>86</v>
      </c>
      <c r="F148" s="104" t="s">
        <v>4108</v>
      </c>
      <c r="G148" s="122" t="s">
        <v>106</v>
      </c>
      <c r="H148" s="122" t="s">
        <v>226</v>
      </c>
      <c r="I148" s="129">
        <v>43962</v>
      </c>
    </row>
    <row r="149" spans="1:9" x14ac:dyDescent="0.35">
      <c r="A149" s="123"/>
      <c r="B149" s="104">
        <v>146</v>
      </c>
      <c r="C149" s="104" t="s">
        <v>4337</v>
      </c>
      <c r="D149" s="104" t="s">
        <v>4047</v>
      </c>
      <c r="E149" s="104" t="s">
        <v>86</v>
      </c>
      <c r="F149" s="104" t="s">
        <v>4108</v>
      </c>
      <c r="G149" s="122" t="s">
        <v>106</v>
      </c>
      <c r="H149" s="122" t="s">
        <v>227</v>
      </c>
      <c r="I149" s="129">
        <v>43962</v>
      </c>
    </row>
    <row r="150" spans="1:9" x14ac:dyDescent="0.35">
      <c r="A150" s="123"/>
      <c r="B150" s="104">
        <v>147</v>
      </c>
      <c r="C150" s="104" t="s">
        <v>4338</v>
      </c>
      <c r="D150" s="104" t="s">
        <v>4047</v>
      </c>
      <c r="E150" s="104" t="s">
        <v>86</v>
      </c>
      <c r="F150" s="104" t="s">
        <v>4108</v>
      </c>
      <c r="G150" s="122" t="s">
        <v>87</v>
      </c>
      <c r="H150" s="122" t="s">
        <v>228</v>
      </c>
      <c r="I150" s="129">
        <v>43633</v>
      </c>
    </row>
    <row r="151" spans="1:9" x14ac:dyDescent="0.35">
      <c r="A151" s="123"/>
      <c r="B151" s="104">
        <v>148</v>
      </c>
      <c r="C151" s="104" t="s">
        <v>4339</v>
      </c>
      <c r="D151" s="104" t="s">
        <v>4048</v>
      </c>
      <c r="E151" s="104" t="s">
        <v>86</v>
      </c>
      <c r="F151" s="104" t="s">
        <v>4111</v>
      </c>
      <c r="G151" s="122" t="s">
        <v>87</v>
      </c>
      <c r="H151" s="122" t="s">
        <v>229</v>
      </c>
      <c r="I151" s="129">
        <v>43344</v>
      </c>
    </row>
    <row r="152" spans="1:9" x14ac:dyDescent="0.35">
      <c r="A152" s="123"/>
      <c r="B152" s="104">
        <v>149</v>
      </c>
      <c r="C152" s="104" t="s">
        <v>4340</v>
      </c>
      <c r="D152" s="104" t="s">
        <v>4050</v>
      </c>
      <c r="E152" s="104" t="s">
        <v>86</v>
      </c>
      <c r="F152" s="104" t="s">
        <v>4110</v>
      </c>
      <c r="G152" s="122" t="s">
        <v>87</v>
      </c>
      <c r="H152" s="122" t="s">
        <v>230</v>
      </c>
      <c r="I152" s="129">
        <v>43537</v>
      </c>
    </row>
    <row r="153" spans="1:9" x14ac:dyDescent="0.35">
      <c r="A153" s="123"/>
      <c r="B153" s="104">
        <v>150</v>
      </c>
      <c r="C153" s="104" t="s">
        <v>4341</v>
      </c>
      <c r="D153" s="104" t="s">
        <v>4048</v>
      </c>
      <c r="E153" s="104" t="s">
        <v>86</v>
      </c>
      <c r="F153" s="104" t="s">
        <v>4111</v>
      </c>
      <c r="G153" s="122" t="s">
        <v>106</v>
      </c>
      <c r="H153" s="122" t="s">
        <v>231</v>
      </c>
      <c r="I153" s="129">
        <v>43598</v>
      </c>
    </row>
    <row r="154" spans="1:9" x14ac:dyDescent="0.35">
      <c r="A154" s="123"/>
      <c r="B154" s="104">
        <v>151</v>
      </c>
      <c r="C154" s="104" t="s">
        <v>4342</v>
      </c>
      <c r="D154" s="104" t="s">
        <v>4048</v>
      </c>
      <c r="E154" s="104" t="s">
        <v>86</v>
      </c>
      <c r="F154" s="104" t="s">
        <v>4111</v>
      </c>
      <c r="G154" s="122" t="s">
        <v>106</v>
      </c>
      <c r="H154" s="122" t="s">
        <v>232</v>
      </c>
      <c r="I154" s="129">
        <v>43344</v>
      </c>
    </row>
    <row r="155" spans="1:9" x14ac:dyDescent="0.35">
      <c r="A155" s="123"/>
      <c r="B155" s="104">
        <v>152</v>
      </c>
      <c r="C155" s="104" t="s">
        <v>4343</v>
      </c>
      <c r="D155" s="104" t="s">
        <v>4048</v>
      </c>
      <c r="E155" s="104" t="s">
        <v>86</v>
      </c>
      <c r="F155" s="104" t="s">
        <v>4111</v>
      </c>
      <c r="G155" s="122" t="s">
        <v>87</v>
      </c>
      <c r="H155" s="122" t="s">
        <v>233</v>
      </c>
      <c r="I155" s="129">
        <v>43432</v>
      </c>
    </row>
    <row r="156" spans="1:9" x14ac:dyDescent="0.35">
      <c r="A156" s="123"/>
      <c r="B156" s="104">
        <v>153</v>
      </c>
      <c r="C156" s="104" t="s">
        <v>4344</v>
      </c>
      <c r="D156" s="104" t="s">
        <v>4048</v>
      </c>
      <c r="E156" s="104" t="s">
        <v>86</v>
      </c>
      <c r="F156" s="104" t="s">
        <v>4111</v>
      </c>
      <c r="G156" s="122" t="s">
        <v>87</v>
      </c>
      <c r="H156" s="122" t="s">
        <v>234</v>
      </c>
      <c r="I156" s="129">
        <v>43663</v>
      </c>
    </row>
    <row r="157" spans="1:9" x14ac:dyDescent="0.35">
      <c r="A157" s="123"/>
      <c r="B157" s="104">
        <v>154</v>
      </c>
      <c r="C157" s="104" t="s">
        <v>4345</v>
      </c>
      <c r="D157" s="104" t="s">
        <v>4050</v>
      </c>
      <c r="E157" s="104" t="s">
        <v>86</v>
      </c>
      <c r="F157" s="104" t="s">
        <v>4110</v>
      </c>
      <c r="G157" s="122" t="s">
        <v>87</v>
      </c>
      <c r="H157" s="122" t="s">
        <v>235</v>
      </c>
      <c r="I157" s="129">
        <v>43344</v>
      </c>
    </row>
    <row r="158" spans="1:9" x14ac:dyDescent="0.35">
      <c r="A158" s="123"/>
      <c r="B158" s="104">
        <v>155</v>
      </c>
      <c r="C158" s="104" t="s">
        <v>4346</v>
      </c>
      <c r="D158" s="104" t="s">
        <v>4048</v>
      </c>
      <c r="E158" s="104" t="s">
        <v>86</v>
      </c>
      <c r="F158" s="104" t="s">
        <v>4111</v>
      </c>
      <c r="G158" s="122" t="s">
        <v>87</v>
      </c>
      <c r="H158" s="122" t="s">
        <v>236</v>
      </c>
      <c r="I158" s="129">
        <v>43447</v>
      </c>
    </row>
    <row r="159" spans="1:9" x14ac:dyDescent="0.35">
      <c r="A159" s="123"/>
      <c r="B159" s="104">
        <v>156</v>
      </c>
      <c r="C159" s="104" t="s">
        <v>4347</v>
      </c>
      <c r="D159" s="104" t="s">
        <v>4048</v>
      </c>
      <c r="E159" s="104" t="s">
        <v>86</v>
      </c>
      <c r="F159" s="104" t="s">
        <v>4111</v>
      </c>
      <c r="G159" s="122" t="s">
        <v>106</v>
      </c>
      <c r="H159" s="122" t="s">
        <v>237</v>
      </c>
      <c r="I159" s="129">
        <v>43344</v>
      </c>
    </row>
    <row r="160" spans="1:9" x14ac:dyDescent="0.35">
      <c r="A160" s="123"/>
      <c r="B160" s="104">
        <v>157</v>
      </c>
      <c r="C160" s="104" t="s">
        <v>4348</v>
      </c>
      <c r="D160" s="104" t="s">
        <v>4047</v>
      </c>
      <c r="E160" s="104" t="s">
        <v>86</v>
      </c>
      <c r="F160" s="104" t="s">
        <v>4108</v>
      </c>
      <c r="G160" s="122" t="s">
        <v>106</v>
      </c>
      <c r="H160" s="122" t="s">
        <v>238</v>
      </c>
      <c r="I160" s="129">
        <v>43344</v>
      </c>
    </row>
    <row r="161" spans="1:9" x14ac:dyDescent="0.35">
      <c r="A161" s="123"/>
      <c r="B161" s="104">
        <v>158</v>
      </c>
      <c r="C161" s="104" t="s">
        <v>4349</v>
      </c>
      <c r="D161" s="104" t="s">
        <v>4047</v>
      </c>
      <c r="E161" s="104" t="s">
        <v>86</v>
      </c>
      <c r="F161" s="104" t="s">
        <v>4108</v>
      </c>
      <c r="G161" s="122" t="s">
        <v>106</v>
      </c>
      <c r="H161" s="122" t="s">
        <v>239</v>
      </c>
      <c r="I161" s="129">
        <v>43344</v>
      </c>
    </row>
    <row r="162" spans="1:9" x14ac:dyDescent="0.35">
      <c r="A162" s="123"/>
      <c r="B162" s="104">
        <v>159</v>
      </c>
      <c r="C162" s="104" t="s">
        <v>4350</v>
      </c>
      <c r="D162" s="104" t="s">
        <v>4049</v>
      </c>
      <c r="E162" s="104" t="s">
        <v>86</v>
      </c>
      <c r="F162" s="104" t="s">
        <v>4109</v>
      </c>
      <c r="G162" s="122" t="s">
        <v>106</v>
      </c>
      <c r="H162" s="122" t="s">
        <v>240</v>
      </c>
      <c r="I162" s="129">
        <v>43344</v>
      </c>
    </row>
    <row r="163" spans="1:9" x14ac:dyDescent="0.35">
      <c r="A163" s="123"/>
      <c r="B163" s="104">
        <v>160</v>
      </c>
      <c r="C163" s="104" t="s">
        <v>4351</v>
      </c>
      <c r="D163" s="104" t="s">
        <v>4049</v>
      </c>
      <c r="E163" s="104" t="s">
        <v>86</v>
      </c>
      <c r="F163" s="104" t="s">
        <v>4109</v>
      </c>
      <c r="G163" s="122" t="s">
        <v>106</v>
      </c>
      <c r="H163" s="122" t="s">
        <v>241</v>
      </c>
      <c r="I163" s="129">
        <v>43344</v>
      </c>
    </row>
    <row r="164" spans="1:9" x14ac:dyDescent="0.35">
      <c r="A164" s="123"/>
      <c r="B164" s="104">
        <v>161</v>
      </c>
      <c r="C164" s="104" t="s">
        <v>4352</v>
      </c>
      <c r="D164" s="104" t="s">
        <v>4048</v>
      </c>
      <c r="E164" s="104" t="s">
        <v>86</v>
      </c>
      <c r="F164" s="104" t="s">
        <v>4111</v>
      </c>
      <c r="G164" s="122" t="s">
        <v>106</v>
      </c>
      <c r="H164" s="122" t="s">
        <v>242</v>
      </c>
      <c r="I164" s="129">
        <v>43344</v>
      </c>
    </row>
    <row r="165" spans="1:9" x14ac:dyDescent="0.35">
      <c r="A165" s="123"/>
      <c r="B165" s="104">
        <v>162</v>
      </c>
      <c r="C165" s="104" t="s">
        <v>4353</v>
      </c>
      <c r="D165" s="104" t="s">
        <v>4048</v>
      </c>
      <c r="E165" s="104" t="s">
        <v>86</v>
      </c>
      <c r="F165" s="104" t="s">
        <v>4111</v>
      </c>
      <c r="G165" s="122" t="s">
        <v>106</v>
      </c>
      <c r="H165" s="122" t="s">
        <v>243</v>
      </c>
      <c r="I165" s="129">
        <v>43344</v>
      </c>
    </row>
    <row r="166" spans="1:9" x14ac:dyDescent="0.35">
      <c r="A166" s="123"/>
      <c r="B166" s="104">
        <v>163</v>
      </c>
      <c r="C166" s="104" t="s">
        <v>4354</v>
      </c>
      <c r="D166" s="104" t="s">
        <v>4047</v>
      </c>
      <c r="E166" s="104" t="s">
        <v>86</v>
      </c>
      <c r="F166" s="104" t="s">
        <v>4108</v>
      </c>
      <c r="G166" s="122" t="s">
        <v>106</v>
      </c>
      <c r="H166" s="122" t="s">
        <v>244</v>
      </c>
      <c r="I166" s="129">
        <v>43344</v>
      </c>
    </row>
    <row r="167" spans="1:9" x14ac:dyDescent="0.35">
      <c r="A167" s="123"/>
      <c r="B167" s="104">
        <v>164</v>
      </c>
      <c r="C167" s="104" t="s">
        <v>4355</v>
      </c>
      <c r="D167" s="104" t="s">
        <v>4050</v>
      </c>
      <c r="E167" s="104" t="s">
        <v>86</v>
      </c>
      <c r="F167" s="104" t="s">
        <v>4110</v>
      </c>
      <c r="G167" s="122" t="s">
        <v>106</v>
      </c>
      <c r="H167" s="122" t="s">
        <v>245</v>
      </c>
      <c r="I167" s="129">
        <v>43344</v>
      </c>
    </row>
    <row r="168" spans="1:9" x14ac:dyDescent="0.35">
      <c r="A168" s="123"/>
      <c r="B168" s="104">
        <v>165</v>
      </c>
      <c r="C168" s="104" t="s">
        <v>4356</v>
      </c>
      <c r="D168" s="104" t="s">
        <v>4048</v>
      </c>
      <c r="E168" s="104" t="s">
        <v>86</v>
      </c>
      <c r="F168" s="104" t="s">
        <v>4111</v>
      </c>
      <c r="G168" s="122" t="s">
        <v>106</v>
      </c>
      <c r="H168" s="122" t="s">
        <v>246</v>
      </c>
      <c r="I168" s="129">
        <v>43344</v>
      </c>
    </row>
    <row r="169" spans="1:9" x14ac:dyDescent="0.35">
      <c r="A169" s="123"/>
      <c r="B169" s="104">
        <v>166</v>
      </c>
      <c r="C169" s="104" t="s">
        <v>4357</v>
      </c>
      <c r="D169" s="104" t="s">
        <v>4048</v>
      </c>
      <c r="E169" s="104" t="s">
        <v>86</v>
      </c>
      <c r="F169" s="104" t="s">
        <v>4111</v>
      </c>
      <c r="G169" s="122" t="s">
        <v>106</v>
      </c>
      <c r="H169" s="122" t="s">
        <v>247</v>
      </c>
      <c r="I169" s="129">
        <v>43344</v>
      </c>
    </row>
    <row r="170" spans="1:9" x14ac:dyDescent="0.35">
      <c r="A170" s="123"/>
      <c r="B170" s="104">
        <v>167</v>
      </c>
      <c r="C170" s="104" t="s">
        <v>4358</v>
      </c>
      <c r="D170" s="104" t="s">
        <v>4048</v>
      </c>
      <c r="E170" s="104" t="s">
        <v>86</v>
      </c>
      <c r="F170" s="104" t="s">
        <v>4111</v>
      </c>
      <c r="G170" s="122" t="s">
        <v>87</v>
      </c>
      <c r="H170" s="122" t="s">
        <v>248</v>
      </c>
      <c r="I170" s="129">
        <v>43859</v>
      </c>
    </row>
    <row r="171" spans="1:9" x14ac:dyDescent="0.35">
      <c r="A171" s="123"/>
      <c r="B171" s="104">
        <v>168</v>
      </c>
      <c r="C171" s="104" t="s">
        <v>4359</v>
      </c>
      <c r="D171" s="104" t="s">
        <v>4048</v>
      </c>
      <c r="E171" s="104" t="s">
        <v>86</v>
      </c>
      <c r="F171" s="104" t="s">
        <v>4111</v>
      </c>
      <c r="G171" s="122" t="s">
        <v>87</v>
      </c>
      <c r="H171" s="122" t="s">
        <v>249</v>
      </c>
      <c r="I171" s="129">
        <v>43859</v>
      </c>
    </row>
    <row r="172" spans="1:9" x14ac:dyDescent="0.35">
      <c r="A172" s="123"/>
      <c r="B172" s="104">
        <v>169</v>
      </c>
      <c r="C172" s="104" t="s">
        <v>4360</v>
      </c>
      <c r="D172" s="104" t="s">
        <v>4048</v>
      </c>
      <c r="E172" s="104" t="s">
        <v>86</v>
      </c>
      <c r="F172" s="104" t="s">
        <v>4111</v>
      </c>
      <c r="G172" s="122" t="s">
        <v>87</v>
      </c>
      <c r="H172" s="122" t="s">
        <v>250</v>
      </c>
      <c r="I172" s="129">
        <v>43859</v>
      </c>
    </row>
    <row r="173" spans="1:9" x14ac:dyDescent="0.35">
      <c r="A173" s="123"/>
      <c r="B173" s="104">
        <v>170</v>
      </c>
      <c r="C173" s="104" t="s">
        <v>4361</v>
      </c>
      <c r="D173" s="104" t="s">
        <v>4048</v>
      </c>
      <c r="E173" s="104" t="s">
        <v>86</v>
      </c>
      <c r="F173" s="104" t="s">
        <v>4111</v>
      </c>
      <c r="G173" s="122" t="s">
        <v>87</v>
      </c>
      <c r="H173" s="122" t="s">
        <v>251</v>
      </c>
      <c r="I173" s="129">
        <v>43859</v>
      </c>
    </row>
    <row r="174" spans="1:9" x14ac:dyDescent="0.35">
      <c r="A174" s="123"/>
      <c r="B174" s="104">
        <v>171</v>
      </c>
      <c r="C174" s="104" t="s">
        <v>4362</v>
      </c>
      <c r="D174" s="104" t="s">
        <v>4047</v>
      </c>
      <c r="E174" s="104" t="s">
        <v>86</v>
      </c>
      <c r="F174" s="104" t="s">
        <v>4108</v>
      </c>
      <c r="G174" s="122" t="s">
        <v>87</v>
      </c>
      <c r="H174" s="122" t="s">
        <v>252</v>
      </c>
      <c r="I174" s="129">
        <v>43344</v>
      </c>
    </row>
    <row r="175" spans="1:9" x14ac:dyDescent="0.35">
      <c r="A175" s="123"/>
      <c r="B175" s="104">
        <v>172</v>
      </c>
      <c r="C175" s="104" t="s">
        <v>4363</v>
      </c>
      <c r="D175" s="104" t="s">
        <v>4048</v>
      </c>
      <c r="E175" s="104" t="s">
        <v>86</v>
      </c>
      <c r="F175" s="104" t="s">
        <v>4111</v>
      </c>
      <c r="G175" s="122" t="s">
        <v>87</v>
      </c>
      <c r="H175" s="122" t="s">
        <v>253</v>
      </c>
      <c r="I175" s="129">
        <v>43880</v>
      </c>
    </row>
    <row r="176" spans="1:9" x14ac:dyDescent="0.35">
      <c r="A176" s="123"/>
      <c r="B176" s="104">
        <v>173</v>
      </c>
      <c r="C176" s="104" t="s">
        <v>4364</v>
      </c>
      <c r="D176" s="104" t="s">
        <v>4050</v>
      </c>
      <c r="E176" s="104" t="s">
        <v>86</v>
      </c>
      <c r="F176" s="104" t="s">
        <v>4110</v>
      </c>
      <c r="G176" s="122" t="s">
        <v>87</v>
      </c>
      <c r="H176" s="122" t="s">
        <v>254</v>
      </c>
      <c r="I176" s="129">
        <v>43633</v>
      </c>
    </row>
    <row r="177" spans="1:9" x14ac:dyDescent="0.35">
      <c r="A177" s="123"/>
      <c r="B177" s="104">
        <v>174</v>
      </c>
      <c r="C177" s="104" t="s">
        <v>4365</v>
      </c>
      <c r="D177" s="104" t="s">
        <v>4047</v>
      </c>
      <c r="E177" s="104" t="s">
        <v>86</v>
      </c>
      <c r="F177" s="104" t="s">
        <v>4108</v>
      </c>
      <c r="G177" s="122" t="s">
        <v>87</v>
      </c>
      <c r="H177" s="122" t="s">
        <v>255</v>
      </c>
      <c r="I177" s="129">
        <v>43633</v>
      </c>
    </row>
    <row r="178" spans="1:9" x14ac:dyDescent="0.35">
      <c r="A178" s="123"/>
      <c r="B178" s="104">
        <v>175</v>
      </c>
      <c r="C178" s="104" t="s">
        <v>4366</v>
      </c>
      <c r="D178" s="104" t="s">
        <v>4048</v>
      </c>
      <c r="E178" s="104" t="s">
        <v>86</v>
      </c>
      <c r="F178" s="104" t="s">
        <v>4111</v>
      </c>
      <c r="G178" s="122" t="s">
        <v>106</v>
      </c>
      <c r="H178" s="122" t="s">
        <v>256</v>
      </c>
      <c r="I178" s="129">
        <v>43859</v>
      </c>
    </row>
    <row r="179" spans="1:9" x14ac:dyDescent="0.35">
      <c r="A179" s="123"/>
      <c r="B179" s="104">
        <v>176</v>
      </c>
      <c r="C179" s="104" t="s">
        <v>4367</v>
      </c>
      <c r="D179" s="104" t="s">
        <v>4049</v>
      </c>
      <c r="E179" s="104" t="s">
        <v>86</v>
      </c>
      <c r="F179" s="104" t="s">
        <v>4109</v>
      </c>
      <c r="G179" s="122" t="s">
        <v>87</v>
      </c>
      <c r="H179" s="122" t="s">
        <v>257</v>
      </c>
      <c r="I179" s="129">
        <v>43633</v>
      </c>
    </row>
    <row r="180" spans="1:9" x14ac:dyDescent="0.35">
      <c r="A180" s="123"/>
      <c r="B180" s="104">
        <v>177</v>
      </c>
      <c r="C180" s="104" t="s">
        <v>4368</v>
      </c>
      <c r="D180" s="104" t="s">
        <v>4048</v>
      </c>
      <c r="E180" s="104" t="s">
        <v>86</v>
      </c>
      <c r="F180" s="104" t="s">
        <v>4111</v>
      </c>
      <c r="G180" s="122" t="s">
        <v>87</v>
      </c>
      <c r="H180" s="122" t="s">
        <v>258</v>
      </c>
      <c r="I180" s="129">
        <v>43633</v>
      </c>
    </row>
    <row r="181" spans="1:9" x14ac:dyDescent="0.35">
      <c r="A181" s="123"/>
      <c r="B181" s="104">
        <v>178</v>
      </c>
      <c r="C181" s="104" t="s">
        <v>4369</v>
      </c>
      <c r="D181" s="104" t="s">
        <v>4047</v>
      </c>
      <c r="E181" s="104" t="s">
        <v>86</v>
      </c>
      <c r="F181" s="104" t="s">
        <v>4108</v>
      </c>
      <c r="G181" s="122" t="s">
        <v>87</v>
      </c>
      <c r="H181" s="122" t="s">
        <v>259</v>
      </c>
      <c r="I181" s="129">
        <v>43432</v>
      </c>
    </row>
    <row r="182" spans="1:9" x14ac:dyDescent="0.35">
      <c r="A182" s="123"/>
      <c r="B182" s="104">
        <v>179</v>
      </c>
      <c r="C182" s="104" t="s">
        <v>4370</v>
      </c>
      <c r="D182" s="104" t="s">
        <v>4047</v>
      </c>
      <c r="E182" s="104" t="s">
        <v>86</v>
      </c>
      <c r="F182" s="104" t="s">
        <v>4108</v>
      </c>
      <c r="G182" s="122" t="s">
        <v>87</v>
      </c>
      <c r="H182" s="122" t="s">
        <v>260</v>
      </c>
      <c r="I182" s="129">
        <v>43432</v>
      </c>
    </row>
    <row r="183" spans="1:9" x14ac:dyDescent="0.35">
      <c r="A183" s="123"/>
      <c r="B183" s="104">
        <v>180</v>
      </c>
      <c r="C183" s="104" t="s">
        <v>4371</v>
      </c>
      <c r="D183" s="104" t="s">
        <v>4047</v>
      </c>
      <c r="E183" s="104" t="s">
        <v>86</v>
      </c>
      <c r="F183" s="104" t="s">
        <v>4108</v>
      </c>
      <c r="G183" s="122" t="s">
        <v>87</v>
      </c>
      <c r="H183" s="122" t="s">
        <v>261</v>
      </c>
      <c r="I183" s="129">
        <v>43432</v>
      </c>
    </row>
    <row r="184" spans="1:9" x14ac:dyDescent="0.35">
      <c r="A184" s="123"/>
      <c r="B184" s="104">
        <v>181</v>
      </c>
      <c r="C184" s="104" t="s">
        <v>4372</v>
      </c>
      <c r="D184" s="104" t="s">
        <v>4048</v>
      </c>
      <c r="E184" s="104" t="s">
        <v>86</v>
      </c>
      <c r="F184" s="104" t="s">
        <v>4111</v>
      </c>
      <c r="G184" s="122" t="s">
        <v>106</v>
      </c>
      <c r="H184" s="122" t="s">
        <v>262</v>
      </c>
      <c r="I184" s="129">
        <v>43344</v>
      </c>
    </row>
    <row r="185" spans="1:9" x14ac:dyDescent="0.35">
      <c r="A185" s="123"/>
      <c r="B185" s="104">
        <v>182</v>
      </c>
      <c r="C185" s="104" t="s">
        <v>4373</v>
      </c>
      <c r="D185" s="104" t="s">
        <v>4050</v>
      </c>
      <c r="E185" s="104" t="s">
        <v>86</v>
      </c>
      <c r="F185" s="104" t="s">
        <v>4110</v>
      </c>
      <c r="G185" s="122" t="s">
        <v>106</v>
      </c>
      <c r="H185" s="122" t="s">
        <v>263</v>
      </c>
      <c r="I185" s="129">
        <v>43344</v>
      </c>
    </row>
    <row r="186" spans="1:9" x14ac:dyDescent="0.35">
      <c r="A186" s="123"/>
      <c r="B186" s="104">
        <v>183</v>
      </c>
      <c r="C186" s="104" t="s">
        <v>4374</v>
      </c>
      <c r="D186" s="104" t="s">
        <v>4050</v>
      </c>
      <c r="E186" s="104" t="s">
        <v>86</v>
      </c>
      <c r="F186" s="104" t="s">
        <v>4110</v>
      </c>
      <c r="G186" s="122" t="s">
        <v>87</v>
      </c>
      <c r="H186" s="122" t="s">
        <v>264</v>
      </c>
      <c r="I186" s="129">
        <v>43344</v>
      </c>
    </row>
    <row r="187" spans="1:9" x14ac:dyDescent="0.35">
      <c r="A187" s="123"/>
      <c r="B187" s="104">
        <v>184</v>
      </c>
      <c r="C187" s="104" t="s">
        <v>4375</v>
      </c>
      <c r="D187" s="104" t="s">
        <v>4047</v>
      </c>
      <c r="E187" s="104" t="s">
        <v>86</v>
      </c>
      <c r="F187" s="104" t="s">
        <v>4108</v>
      </c>
      <c r="G187" s="122" t="s">
        <v>106</v>
      </c>
      <c r="H187" s="122" t="s">
        <v>265</v>
      </c>
      <c r="I187" s="129">
        <v>43598</v>
      </c>
    </row>
    <row r="188" spans="1:9" x14ac:dyDescent="0.35">
      <c r="A188" s="123"/>
      <c r="B188" s="104">
        <v>185</v>
      </c>
      <c r="C188" s="104" t="s">
        <v>4376</v>
      </c>
      <c r="D188" s="104" t="s">
        <v>4050</v>
      </c>
      <c r="E188" s="104" t="s">
        <v>86</v>
      </c>
      <c r="F188" s="104" t="s">
        <v>4110</v>
      </c>
      <c r="G188" s="122" t="s">
        <v>87</v>
      </c>
      <c r="H188" s="122" t="s">
        <v>266</v>
      </c>
      <c r="I188" s="129">
        <v>43344</v>
      </c>
    </row>
    <row r="189" spans="1:9" x14ac:dyDescent="0.35">
      <c r="A189" s="123"/>
      <c r="B189" s="104">
        <v>186</v>
      </c>
      <c r="C189" s="104" t="s">
        <v>4377</v>
      </c>
      <c r="D189" s="104" t="s">
        <v>4047</v>
      </c>
      <c r="E189" s="104" t="s">
        <v>86</v>
      </c>
      <c r="F189" s="104" t="s">
        <v>4108</v>
      </c>
      <c r="G189" s="122" t="s">
        <v>87</v>
      </c>
      <c r="H189" s="122" t="s">
        <v>267</v>
      </c>
      <c r="I189" s="129">
        <v>43344</v>
      </c>
    </row>
    <row r="190" spans="1:9" x14ac:dyDescent="0.35">
      <c r="A190" s="123"/>
      <c r="B190" s="104">
        <v>187</v>
      </c>
      <c r="C190" s="104" t="s">
        <v>4378</v>
      </c>
      <c r="D190" s="104" t="s">
        <v>4048</v>
      </c>
      <c r="E190" s="104" t="s">
        <v>86</v>
      </c>
      <c r="F190" s="104" t="s">
        <v>4111</v>
      </c>
      <c r="G190" s="122" t="s">
        <v>87</v>
      </c>
      <c r="H190" s="122" t="s">
        <v>268</v>
      </c>
      <c r="I190" s="129">
        <v>43572</v>
      </c>
    </row>
    <row r="191" spans="1:9" x14ac:dyDescent="0.35">
      <c r="A191" s="123"/>
      <c r="B191" s="104">
        <v>188</v>
      </c>
      <c r="C191" s="104" t="s">
        <v>4379</v>
      </c>
      <c r="D191" s="104" t="s">
        <v>4047</v>
      </c>
      <c r="E191" s="104" t="s">
        <v>86</v>
      </c>
      <c r="F191" s="104" t="s">
        <v>4108</v>
      </c>
      <c r="G191" s="122" t="s">
        <v>87</v>
      </c>
      <c r="H191" s="122" t="s">
        <v>269</v>
      </c>
      <c r="I191" s="129">
        <v>43432</v>
      </c>
    </row>
    <row r="192" spans="1:9" x14ac:dyDescent="0.35">
      <c r="A192" s="123"/>
      <c r="B192" s="104">
        <v>189</v>
      </c>
      <c r="C192" s="104" t="s">
        <v>4380</v>
      </c>
      <c r="D192" s="104" t="s">
        <v>4047</v>
      </c>
      <c r="E192" s="104" t="s">
        <v>86</v>
      </c>
      <c r="F192" s="104" t="s">
        <v>4108</v>
      </c>
      <c r="G192" s="122" t="s">
        <v>106</v>
      </c>
      <c r="H192" s="122" t="s">
        <v>270</v>
      </c>
      <c r="I192" s="129">
        <v>43598</v>
      </c>
    </row>
    <row r="193" spans="1:9" x14ac:dyDescent="0.35">
      <c r="A193" s="123"/>
      <c r="B193" s="104">
        <v>190</v>
      </c>
      <c r="C193" s="104" t="s">
        <v>4381</v>
      </c>
      <c r="D193" s="104" t="s">
        <v>4050</v>
      </c>
      <c r="E193" s="104" t="s">
        <v>86</v>
      </c>
      <c r="F193" s="104" t="s">
        <v>4110</v>
      </c>
      <c r="G193" s="122" t="s">
        <v>87</v>
      </c>
      <c r="H193" s="122" t="s">
        <v>271</v>
      </c>
      <c r="I193" s="129">
        <v>43432</v>
      </c>
    </row>
    <row r="194" spans="1:9" x14ac:dyDescent="0.35">
      <c r="A194" s="123"/>
      <c r="B194" s="104">
        <v>191</v>
      </c>
      <c r="C194" s="104" t="s">
        <v>4382</v>
      </c>
      <c r="D194" s="104" t="s">
        <v>4049</v>
      </c>
      <c r="E194" s="104" t="s">
        <v>86</v>
      </c>
      <c r="F194" s="104" t="s">
        <v>4109</v>
      </c>
      <c r="G194" s="122" t="s">
        <v>106</v>
      </c>
      <c r="H194" s="122" t="s">
        <v>272</v>
      </c>
      <c r="I194" s="129">
        <v>43525</v>
      </c>
    </row>
    <row r="195" spans="1:9" x14ac:dyDescent="0.35">
      <c r="A195" s="123"/>
      <c r="B195" s="104">
        <v>192</v>
      </c>
      <c r="C195" s="104" t="s">
        <v>4383</v>
      </c>
      <c r="D195" s="104" t="s">
        <v>4050</v>
      </c>
      <c r="E195" s="104" t="s">
        <v>86</v>
      </c>
      <c r="F195" s="104" t="s">
        <v>4110</v>
      </c>
      <c r="G195" s="122" t="s">
        <v>106</v>
      </c>
      <c r="H195" s="122" t="s">
        <v>273</v>
      </c>
      <c r="I195" s="129">
        <v>43525</v>
      </c>
    </row>
    <row r="196" spans="1:9" x14ac:dyDescent="0.35">
      <c r="A196" s="123"/>
      <c r="B196" s="104">
        <v>193</v>
      </c>
      <c r="C196" s="104" t="s">
        <v>4384</v>
      </c>
      <c r="D196" s="104" t="s">
        <v>4047</v>
      </c>
      <c r="E196" s="104" t="s">
        <v>86</v>
      </c>
      <c r="F196" s="104" t="s">
        <v>4108</v>
      </c>
      <c r="G196" s="122" t="s">
        <v>106</v>
      </c>
      <c r="H196" s="122" t="s">
        <v>274</v>
      </c>
      <c r="I196" s="129">
        <v>43525</v>
      </c>
    </row>
    <row r="197" spans="1:9" x14ac:dyDescent="0.35">
      <c r="A197" s="123"/>
      <c r="B197" s="104">
        <v>194</v>
      </c>
      <c r="C197" s="104" t="s">
        <v>4385</v>
      </c>
      <c r="D197" s="104" t="s">
        <v>4048</v>
      </c>
      <c r="E197" s="104" t="s">
        <v>86</v>
      </c>
      <c r="F197" s="104" t="s">
        <v>4111</v>
      </c>
      <c r="G197" s="122" t="s">
        <v>106</v>
      </c>
      <c r="H197" s="122" t="s">
        <v>275</v>
      </c>
      <c r="I197" s="129">
        <v>43525</v>
      </c>
    </row>
    <row r="198" spans="1:9" x14ac:dyDescent="0.35">
      <c r="A198" s="123"/>
      <c r="B198" s="104">
        <v>195</v>
      </c>
      <c r="C198" s="104" t="s">
        <v>4386</v>
      </c>
      <c r="D198" s="104" t="s">
        <v>4048</v>
      </c>
      <c r="E198" s="104" t="s">
        <v>86</v>
      </c>
      <c r="F198" s="104" t="s">
        <v>4111</v>
      </c>
      <c r="G198" s="122" t="s">
        <v>106</v>
      </c>
      <c r="H198" s="122" t="s">
        <v>276</v>
      </c>
      <c r="I198" s="129">
        <v>43525</v>
      </c>
    </row>
    <row r="199" spans="1:9" x14ac:dyDescent="0.35">
      <c r="A199" s="123"/>
      <c r="B199" s="104">
        <v>196</v>
      </c>
      <c r="C199" s="104" t="s">
        <v>4177</v>
      </c>
      <c r="D199" s="104" t="s">
        <v>4036</v>
      </c>
      <c r="E199" s="104" t="s">
        <v>86</v>
      </c>
      <c r="F199" s="104" t="s">
        <v>3323</v>
      </c>
      <c r="G199" s="122" t="s">
        <v>106</v>
      </c>
      <c r="H199" s="122" t="s">
        <v>277</v>
      </c>
      <c r="I199" s="129">
        <v>43525</v>
      </c>
    </row>
    <row r="200" spans="1:9" x14ac:dyDescent="0.35">
      <c r="A200" s="123"/>
      <c r="B200" s="104">
        <v>197</v>
      </c>
      <c r="C200" s="104" t="s">
        <v>3527</v>
      </c>
      <c r="D200" s="104" t="s">
        <v>4036</v>
      </c>
      <c r="E200" s="104" t="s">
        <v>86</v>
      </c>
      <c r="F200" s="104" t="s">
        <v>3323</v>
      </c>
      <c r="G200" s="122" t="s">
        <v>106</v>
      </c>
      <c r="H200" s="122" t="s">
        <v>278</v>
      </c>
      <c r="I200" s="129">
        <v>43525</v>
      </c>
    </row>
    <row r="201" spans="1:9" x14ac:dyDescent="0.35">
      <c r="A201" s="123"/>
      <c r="B201" s="104">
        <v>198</v>
      </c>
      <c r="C201" s="104" t="s">
        <v>3528</v>
      </c>
      <c r="D201" s="104" t="s">
        <v>4036</v>
      </c>
      <c r="E201" s="104" t="s">
        <v>86</v>
      </c>
      <c r="F201" s="104" t="s">
        <v>3327</v>
      </c>
      <c r="G201" s="122" t="s">
        <v>106</v>
      </c>
      <c r="H201" s="122" t="s">
        <v>279</v>
      </c>
      <c r="I201" s="129">
        <v>43525</v>
      </c>
    </row>
    <row r="202" spans="1:9" x14ac:dyDescent="0.35">
      <c r="A202" s="123"/>
      <c r="B202" s="104">
        <v>199</v>
      </c>
      <c r="C202" s="104" t="s">
        <v>3529</v>
      </c>
      <c r="D202" s="104" t="s">
        <v>4036</v>
      </c>
      <c r="E202" s="104" t="s">
        <v>86</v>
      </c>
      <c r="F202" s="104" t="s">
        <v>3324</v>
      </c>
      <c r="G202" s="122" t="s">
        <v>106</v>
      </c>
      <c r="H202" s="122" t="s">
        <v>280</v>
      </c>
      <c r="I202" s="129">
        <v>43525</v>
      </c>
    </row>
    <row r="203" spans="1:9" x14ac:dyDescent="0.35">
      <c r="A203" s="123"/>
      <c r="B203" s="104">
        <v>200</v>
      </c>
      <c r="C203" s="104" t="s">
        <v>4174</v>
      </c>
      <c r="D203" s="104" t="s">
        <v>4036</v>
      </c>
      <c r="E203" s="104" t="s">
        <v>86</v>
      </c>
      <c r="F203" s="104" t="s">
        <v>3323</v>
      </c>
      <c r="G203" s="122" t="s">
        <v>87</v>
      </c>
      <c r="H203" s="122" t="s">
        <v>281</v>
      </c>
      <c r="I203" s="129">
        <v>43344</v>
      </c>
    </row>
    <row r="204" spans="1:9" x14ac:dyDescent="0.35">
      <c r="A204" s="123"/>
      <c r="B204" s="104">
        <v>201</v>
      </c>
      <c r="C204" s="104" t="s">
        <v>3867</v>
      </c>
      <c r="D204" s="104" t="s">
        <v>4036</v>
      </c>
      <c r="E204" s="104" t="s">
        <v>86</v>
      </c>
      <c r="F204" s="104" t="s">
        <v>3323</v>
      </c>
      <c r="G204" s="122" t="s">
        <v>87</v>
      </c>
      <c r="H204" s="122" t="s">
        <v>282</v>
      </c>
      <c r="I204" s="129">
        <v>43344</v>
      </c>
    </row>
    <row r="205" spans="1:9" x14ac:dyDescent="0.35">
      <c r="A205" s="123"/>
      <c r="B205" s="104">
        <v>202</v>
      </c>
      <c r="C205" s="104" t="s">
        <v>3343</v>
      </c>
      <c r="D205" s="104" t="s">
        <v>4036</v>
      </c>
      <c r="E205" s="104" t="s">
        <v>86</v>
      </c>
      <c r="F205" s="104" t="s">
        <v>3324</v>
      </c>
      <c r="G205" s="122" t="s">
        <v>106</v>
      </c>
      <c r="H205" s="122" t="s">
        <v>283</v>
      </c>
      <c r="I205" s="129">
        <v>43344</v>
      </c>
    </row>
    <row r="206" spans="1:9" x14ac:dyDescent="0.35">
      <c r="A206" s="123"/>
      <c r="B206" s="104">
        <v>203</v>
      </c>
      <c r="C206" s="104" t="s">
        <v>4127</v>
      </c>
      <c r="D206" s="104" t="s">
        <v>4036</v>
      </c>
      <c r="E206" s="104" t="s">
        <v>4195</v>
      </c>
      <c r="F206" s="104" t="s">
        <v>3323</v>
      </c>
      <c r="G206" s="122" t="s">
        <v>87</v>
      </c>
      <c r="H206" s="122" t="s">
        <v>284</v>
      </c>
      <c r="I206" s="129">
        <v>43344</v>
      </c>
    </row>
    <row r="207" spans="1:9" x14ac:dyDescent="0.35">
      <c r="A207" s="123"/>
      <c r="B207" s="104">
        <v>204</v>
      </c>
      <c r="C207" s="104" t="s">
        <v>287</v>
      </c>
      <c r="D207" s="104" t="s">
        <v>4036</v>
      </c>
      <c r="E207" s="104" t="s">
        <v>86</v>
      </c>
      <c r="F207" s="104" t="s">
        <v>3322</v>
      </c>
      <c r="G207" s="122" t="s">
        <v>87</v>
      </c>
      <c r="H207" s="122" t="s">
        <v>285</v>
      </c>
      <c r="I207" s="129">
        <v>44034</v>
      </c>
    </row>
    <row r="208" spans="1:9" x14ac:dyDescent="0.35">
      <c r="A208" s="123"/>
      <c r="B208" s="104">
        <v>205</v>
      </c>
      <c r="C208" s="104" t="s">
        <v>184</v>
      </c>
      <c r="D208" s="104" t="s">
        <v>4036</v>
      </c>
      <c r="E208" s="104" t="s">
        <v>86</v>
      </c>
      <c r="F208" s="104" t="s">
        <v>3326</v>
      </c>
      <c r="G208" s="122" t="s">
        <v>87</v>
      </c>
      <c r="H208" s="122" t="s">
        <v>286</v>
      </c>
      <c r="I208" s="129">
        <v>43572</v>
      </c>
    </row>
    <row r="209" spans="1:9" x14ac:dyDescent="0.35">
      <c r="A209" s="123"/>
      <c r="B209" s="104">
        <v>206</v>
      </c>
      <c r="C209" s="104" t="s">
        <v>4175</v>
      </c>
      <c r="D209" s="104" t="s">
        <v>4085</v>
      </c>
      <c r="E209" s="104" t="s">
        <v>86</v>
      </c>
      <c r="F209" s="104" t="s">
        <v>3324</v>
      </c>
      <c r="G209" s="122" t="s">
        <v>87</v>
      </c>
      <c r="H209" s="122" t="s">
        <v>288</v>
      </c>
      <c r="I209" s="129">
        <v>43572</v>
      </c>
    </row>
    <row r="210" spans="1:9" x14ac:dyDescent="0.35">
      <c r="A210" s="123"/>
      <c r="B210" s="104">
        <v>207</v>
      </c>
      <c r="C210" s="104" t="s">
        <v>4176</v>
      </c>
      <c r="D210" s="104" t="s">
        <v>4085</v>
      </c>
      <c r="E210" s="104" t="s">
        <v>86</v>
      </c>
      <c r="F210" s="104" t="s">
        <v>3326</v>
      </c>
      <c r="G210" s="122" t="s">
        <v>87</v>
      </c>
      <c r="H210" s="122" t="s">
        <v>289</v>
      </c>
      <c r="I210" s="129">
        <v>43572</v>
      </c>
    </row>
    <row r="211" spans="1:9" x14ac:dyDescent="0.35">
      <c r="A211" s="123"/>
      <c r="B211" s="104">
        <v>208</v>
      </c>
      <c r="C211" s="104" t="s">
        <v>3525</v>
      </c>
      <c r="D211" s="104" t="s">
        <v>1006</v>
      </c>
      <c r="E211" s="104" t="s">
        <v>293</v>
      </c>
      <c r="F211" s="104" t="s">
        <v>3324</v>
      </c>
      <c r="G211" s="122" t="s">
        <v>87</v>
      </c>
      <c r="H211" s="122" t="s">
        <v>290</v>
      </c>
      <c r="I211" s="129">
        <v>43572</v>
      </c>
    </row>
    <row r="212" spans="1:9" x14ac:dyDescent="0.35">
      <c r="A212" s="123"/>
      <c r="B212" s="104">
        <v>209</v>
      </c>
      <c r="C212" s="104" t="s">
        <v>3526</v>
      </c>
      <c r="D212" s="104" t="s">
        <v>4037</v>
      </c>
      <c r="E212" s="104" t="s">
        <v>296</v>
      </c>
      <c r="F212" s="104" t="s">
        <v>3323</v>
      </c>
      <c r="G212" s="122" t="s">
        <v>87</v>
      </c>
      <c r="H212" s="122" t="s">
        <v>291</v>
      </c>
      <c r="I212" s="129">
        <v>43731</v>
      </c>
    </row>
    <row r="213" spans="1:9" x14ac:dyDescent="0.35">
      <c r="A213" s="123"/>
      <c r="B213" s="104">
        <v>210</v>
      </c>
      <c r="C213" s="104" t="s">
        <v>3530</v>
      </c>
      <c r="D213" s="104" t="s">
        <v>3434</v>
      </c>
      <c r="E213" s="104" t="s">
        <v>298</v>
      </c>
      <c r="F213" s="104" t="s">
        <v>3323</v>
      </c>
      <c r="G213" s="122" t="s">
        <v>87</v>
      </c>
      <c r="H213" s="122" t="s">
        <v>292</v>
      </c>
      <c r="I213" s="129">
        <v>43731</v>
      </c>
    </row>
    <row r="214" spans="1:9" x14ac:dyDescent="0.35">
      <c r="A214" s="123"/>
      <c r="B214" s="104">
        <v>211</v>
      </c>
      <c r="C214" s="104" t="s">
        <v>3531</v>
      </c>
      <c r="D214" s="104" t="s">
        <v>4038</v>
      </c>
      <c r="E214" s="104" t="s">
        <v>300</v>
      </c>
      <c r="F214" s="104" t="s">
        <v>3323</v>
      </c>
      <c r="G214" s="122" t="s">
        <v>106</v>
      </c>
      <c r="H214" s="122" t="s">
        <v>294</v>
      </c>
      <c r="I214" s="129">
        <v>43525</v>
      </c>
    </row>
    <row r="215" spans="1:9" x14ac:dyDescent="0.35">
      <c r="A215" s="123"/>
      <c r="B215" s="104">
        <v>212</v>
      </c>
      <c r="C215" s="104" t="s">
        <v>3532</v>
      </c>
      <c r="D215" s="104" t="s">
        <v>303</v>
      </c>
      <c r="E215" s="104" t="s">
        <v>304</v>
      </c>
      <c r="F215" s="104" t="s">
        <v>3323</v>
      </c>
      <c r="G215" s="122" t="s">
        <v>106</v>
      </c>
      <c r="H215" s="122" t="s">
        <v>295</v>
      </c>
      <c r="I215" s="129">
        <v>43525</v>
      </c>
    </row>
    <row r="216" spans="1:9" x14ac:dyDescent="0.35">
      <c r="A216" s="123"/>
      <c r="B216" s="104">
        <v>213</v>
      </c>
      <c r="C216" s="104" t="s">
        <v>3533</v>
      </c>
      <c r="D216" s="104" t="s">
        <v>4039</v>
      </c>
      <c r="E216" s="104" t="s">
        <v>306</v>
      </c>
      <c r="F216" s="104" t="s">
        <v>3323</v>
      </c>
      <c r="G216" s="122" t="s">
        <v>106</v>
      </c>
      <c r="H216" s="122" t="s">
        <v>297</v>
      </c>
      <c r="I216" s="129">
        <v>43525</v>
      </c>
    </row>
    <row r="217" spans="1:9" x14ac:dyDescent="0.35">
      <c r="A217" s="123"/>
      <c r="B217" s="104">
        <v>214</v>
      </c>
      <c r="C217" s="104" t="s">
        <v>3534</v>
      </c>
      <c r="D217" s="104" t="s">
        <v>4040</v>
      </c>
      <c r="E217" s="104" t="s">
        <v>309</v>
      </c>
      <c r="F217" s="104" t="s">
        <v>3324</v>
      </c>
      <c r="G217" s="122" t="s">
        <v>106</v>
      </c>
      <c r="H217" s="122" t="s">
        <v>299</v>
      </c>
      <c r="I217" s="129">
        <v>43525</v>
      </c>
    </row>
    <row r="218" spans="1:9" x14ac:dyDescent="0.35">
      <c r="A218" s="123"/>
      <c r="B218" s="104">
        <v>215</v>
      </c>
      <c r="C218" s="104" t="s">
        <v>3535</v>
      </c>
      <c r="D218" s="104" t="s">
        <v>4037</v>
      </c>
      <c r="E218" s="104" t="s">
        <v>311</v>
      </c>
      <c r="F218" s="104" t="s">
        <v>3323</v>
      </c>
      <c r="G218" s="122" t="s">
        <v>106</v>
      </c>
      <c r="H218" s="122" t="s">
        <v>301</v>
      </c>
      <c r="I218" s="129">
        <v>43525</v>
      </c>
    </row>
    <row r="219" spans="1:9" x14ac:dyDescent="0.35">
      <c r="A219" s="123"/>
      <c r="B219" s="104">
        <v>216</v>
      </c>
      <c r="C219" s="104" t="s">
        <v>3536</v>
      </c>
      <c r="D219" s="104" t="s">
        <v>4040</v>
      </c>
      <c r="E219" s="104" t="s">
        <v>315</v>
      </c>
      <c r="F219" s="104" t="s">
        <v>3323</v>
      </c>
      <c r="G219" s="122" t="s">
        <v>106</v>
      </c>
      <c r="H219" s="122" t="s">
        <v>302</v>
      </c>
      <c r="I219" s="129">
        <v>43525</v>
      </c>
    </row>
    <row r="220" spans="1:9" x14ac:dyDescent="0.35">
      <c r="A220" s="123"/>
      <c r="B220" s="104">
        <v>217</v>
      </c>
      <c r="C220" s="104" t="s">
        <v>3537</v>
      </c>
      <c r="D220" s="104" t="s">
        <v>317</v>
      </c>
      <c r="E220" s="104" t="s">
        <v>4086</v>
      </c>
      <c r="F220" s="104" t="s">
        <v>3323</v>
      </c>
      <c r="G220" s="122" t="s">
        <v>87</v>
      </c>
      <c r="H220" s="122" t="s">
        <v>305</v>
      </c>
      <c r="I220" s="129">
        <v>43572</v>
      </c>
    </row>
    <row r="221" spans="1:9" x14ac:dyDescent="0.35">
      <c r="A221" s="123"/>
      <c r="B221" s="104">
        <v>218</v>
      </c>
      <c r="C221" s="104" t="s">
        <v>3538</v>
      </c>
      <c r="D221" s="104" t="s">
        <v>317</v>
      </c>
      <c r="E221" s="104" t="s">
        <v>318</v>
      </c>
      <c r="F221" s="104" t="s">
        <v>3323</v>
      </c>
      <c r="G221" s="122" t="s">
        <v>87</v>
      </c>
      <c r="H221" s="122" t="s">
        <v>307</v>
      </c>
      <c r="I221" s="129">
        <v>43344</v>
      </c>
    </row>
    <row r="222" spans="1:9" x14ac:dyDescent="0.35">
      <c r="A222" s="123"/>
      <c r="B222" s="104">
        <v>219</v>
      </c>
      <c r="C222" s="104" t="s">
        <v>3539</v>
      </c>
      <c r="D222" s="104" t="s">
        <v>317</v>
      </c>
      <c r="E222" s="104" t="s">
        <v>320</v>
      </c>
      <c r="F222" s="104" t="s">
        <v>3323</v>
      </c>
      <c r="G222" s="122" t="s">
        <v>87</v>
      </c>
      <c r="H222" s="122" t="s">
        <v>308</v>
      </c>
      <c r="I222" s="129">
        <v>43633</v>
      </c>
    </row>
    <row r="223" spans="1:9" x14ac:dyDescent="0.35">
      <c r="A223" s="123"/>
      <c r="B223" s="104">
        <v>220</v>
      </c>
      <c r="C223" s="104" t="s">
        <v>3540</v>
      </c>
      <c r="D223" s="104" t="s">
        <v>4041</v>
      </c>
      <c r="E223" s="104" t="s">
        <v>323</v>
      </c>
      <c r="F223" s="104" t="s">
        <v>3323</v>
      </c>
      <c r="G223" s="122" t="s">
        <v>87</v>
      </c>
      <c r="H223" s="122" t="s">
        <v>310</v>
      </c>
      <c r="I223" s="129">
        <v>43663</v>
      </c>
    </row>
    <row r="224" spans="1:9" x14ac:dyDescent="0.35">
      <c r="A224" s="123"/>
      <c r="B224" s="104">
        <v>221</v>
      </c>
      <c r="C224" s="104" t="s">
        <v>3541</v>
      </c>
      <c r="D224" s="104" t="s">
        <v>4041</v>
      </c>
      <c r="E224" s="104" t="s">
        <v>327</v>
      </c>
      <c r="F224" s="104" t="s">
        <v>3324</v>
      </c>
      <c r="G224" s="122" t="s">
        <v>87</v>
      </c>
      <c r="H224" s="122" t="s">
        <v>312</v>
      </c>
      <c r="I224" s="129">
        <v>44034</v>
      </c>
    </row>
    <row r="225" spans="1:9" x14ac:dyDescent="0.35">
      <c r="A225" s="123"/>
      <c r="B225" s="104">
        <v>222</v>
      </c>
      <c r="C225" s="104" t="s">
        <v>3542</v>
      </c>
      <c r="D225" s="104" t="s">
        <v>4038</v>
      </c>
      <c r="E225" s="104" t="s">
        <v>329</v>
      </c>
      <c r="F225" s="104" t="s">
        <v>3323</v>
      </c>
      <c r="G225" s="122" t="s">
        <v>87</v>
      </c>
      <c r="H225" s="122" t="s">
        <v>314</v>
      </c>
      <c r="I225" s="129">
        <v>43859</v>
      </c>
    </row>
    <row r="226" spans="1:9" x14ac:dyDescent="0.35">
      <c r="A226" s="123"/>
      <c r="B226" s="104">
        <v>223</v>
      </c>
      <c r="C226" s="104" t="s">
        <v>3543</v>
      </c>
      <c r="D226" s="104" t="s">
        <v>4040</v>
      </c>
      <c r="E226" s="104" t="s">
        <v>331</v>
      </c>
      <c r="F226" s="104" t="s">
        <v>3323</v>
      </c>
      <c r="G226" s="122" t="s">
        <v>87</v>
      </c>
      <c r="H226" s="122" t="s">
        <v>316</v>
      </c>
      <c r="I226" s="129">
        <v>44034</v>
      </c>
    </row>
    <row r="227" spans="1:9" x14ac:dyDescent="0.35">
      <c r="A227" s="123"/>
      <c r="B227" s="104">
        <v>224</v>
      </c>
      <c r="C227" s="104" t="s">
        <v>3544</v>
      </c>
      <c r="D227" s="104" t="s">
        <v>333</v>
      </c>
      <c r="E227" s="104" t="s">
        <v>334</v>
      </c>
      <c r="F227" s="104" t="s">
        <v>3324</v>
      </c>
      <c r="G227" s="122" t="s">
        <v>87</v>
      </c>
      <c r="H227" s="122" t="s">
        <v>319</v>
      </c>
      <c r="I227" s="129">
        <v>44034</v>
      </c>
    </row>
    <row r="228" spans="1:9" x14ac:dyDescent="0.35">
      <c r="A228" s="123"/>
      <c r="B228" s="104">
        <v>225</v>
      </c>
      <c r="C228" s="104" t="s">
        <v>3545</v>
      </c>
      <c r="D228" s="104" t="s">
        <v>333</v>
      </c>
      <c r="E228" s="104" t="s">
        <v>336</v>
      </c>
      <c r="F228" s="104" t="s">
        <v>3324</v>
      </c>
      <c r="G228" s="122" t="s">
        <v>87</v>
      </c>
      <c r="H228" s="122" t="s">
        <v>321</v>
      </c>
      <c r="I228" s="129">
        <v>43537</v>
      </c>
    </row>
    <row r="229" spans="1:9" x14ac:dyDescent="0.35">
      <c r="A229" s="123"/>
      <c r="B229" s="104">
        <v>226</v>
      </c>
      <c r="C229" s="104" t="s">
        <v>3546</v>
      </c>
      <c r="D229" s="104" t="s">
        <v>333</v>
      </c>
      <c r="E229" s="104" t="s">
        <v>4087</v>
      </c>
      <c r="F229" s="104" t="s">
        <v>3323</v>
      </c>
      <c r="G229" s="122" t="s">
        <v>87</v>
      </c>
      <c r="H229" s="122" t="s">
        <v>322</v>
      </c>
      <c r="I229" s="129">
        <v>43537</v>
      </c>
    </row>
    <row r="230" spans="1:9" x14ac:dyDescent="0.35">
      <c r="A230" s="123"/>
      <c r="B230" s="104">
        <v>227</v>
      </c>
      <c r="C230" s="104" t="s">
        <v>3547</v>
      </c>
      <c r="D230" s="104" t="s">
        <v>333</v>
      </c>
      <c r="E230" s="104" t="s">
        <v>340</v>
      </c>
      <c r="F230" s="104" t="s">
        <v>3323</v>
      </c>
      <c r="G230" s="122" t="s">
        <v>87</v>
      </c>
      <c r="H230" s="122" t="s">
        <v>324</v>
      </c>
      <c r="I230" s="129">
        <v>43633</v>
      </c>
    </row>
    <row r="231" spans="1:9" x14ac:dyDescent="0.35">
      <c r="A231" s="123"/>
      <c r="B231" s="104">
        <v>228</v>
      </c>
      <c r="C231" s="104" t="s">
        <v>3548</v>
      </c>
      <c r="D231" s="104" t="s">
        <v>4042</v>
      </c>
      <c r="E231" s="104" t="s">
        <v>347</v>
      </c>
      <c r="F231" s="104" t="s">
        <v>3324</v>
      </c>
      <c r="G231" s="122" t="s">
        <v>87</v>
      </c>
      <c r="H231" s="122" t="s">
        <v>325</v>
      </c>
      <c r="I231" s="129">
        <v>43537</v>
      </c>
    </row>
    <row r="232" spans="1:9" x14ac:dyDescent="0.35">
      <c r="A232" s="123"/>
      <c r="B232" s="104">
        <v>229</v>
      </c>
      <c r="C232" s="104" t="s">
        <v>3549</v>
      </c>
      <c r="D232" s="104" t="s">
        <v>4043</v>
      </c>
      <c r="E232" s="104" t="s">
        <v>3469</v>
      </c>
      <c r="F232" s="104" t="s">
        <v>3323</v>
      </c>
      <c r="G232" s="122" t="s">
        <v>87</v>
      </c>
      <c r="H232" s="122" t="s">
        <v>326</v>
      </c>
      <c r="I232" s="129">
        <v>43432</v>
      </c>
    </row>
    <row r="233" spans="1:9" x14ac:dyDescent="0.35">
      <c r="A233" s="123"/>
      <c r="B233" s="104">
        <v>230</v>
      </c>
      <c r="C233" s="104" t="s">
        <v>3550</v>
      </c>
      <c r="D233" s="104" t="s">
        <v>4043</v>
      </c>
      <c r="E233" s="104" t="s">
        <v>356</v>
      </c>
      <c r="F233" s="104" t="s">
        <v>3324</v>
      </c>
      <c r="G233" s="122" t="s">
        <v>87</v>
      </c>
      <c r="H233" s="122" t="s">
        <v>328</v>
      </c>
      <c r="I233" s="129">
        <v>43537</v>
      </c>
    </row>
    <row r="234" spans="1:9" x14ac:dyDescent="0.35">
      <c r="A234" s="123"/>
      <c r="B234" s="104">
        <v>231</v>
      </c>
      <c r="C234" s="104" t="s">
        <v>3551</v>
      </c>
      <c r="D234" s="104" t="s">
        <v>4042</v>
      </c>
      <c r="E234" s="104" t="s">
        <v>358</v>
      </c>
      <c r="F234" s="104" t="s">
        <v>3323</v>
      </c>
      <c r="G234" s="122" t="s">
        <v>87</v>
      </c>
      <c r="H234" s="122" t="s">
        <v>330</v>
      </c>
      <c r="I234" s="129">
        <v>43633</v>
      </c>
    </row>
    <row r="235" spans="1:9" x14ac:dyDescent="0.35">
      <c r="A235" s="123"/>
      <c r="B235" s="104">
        <v>232</v>
      </c>
      <c r="C235" s="104" t="s">
        <v>3552</v>
      </c>
      <c r="D235" s="104" t="s">
        <v>4042</v>
      </c>
      <c r="E235" s="104" t="s">
        <v>360</v>
      </c>
      <c r="F235" s="104" t="s">
        <v>3323</v>
      </c>
      <c r="G235" s="122" t="s">
        <v>106</v>
      </c>
      <c r="H235" s="122" t="s">
        <v>332</v>
      </c>
      <c r="I235" s="129">
        <v>43731</v>
      </c>
    </row>
    <row r="236" spans="1:9" x14ac:dyDescent="0.35">
      <c r="A236" s="123"/>
      <c r="B236" s="104">
        <v>233</v>
      </c>
      <c r="C236" s="104" t="s">
        <v>363</v>
      </c>
      <c r="D236" s="104" t="s">
        <v>1006</v>
      </c>
      <c r="E236" s="104" t="s">
        <v>364</v>
      </c>
      <c r="F236" s="104" t="s">
        <v>3324</v>
      </c>
      <c r="G236" s="122" t="s">
        <v>87</v>
      </c>
      <c r="H236" s="122" t="s">
        <v>335</v>
      </c>
      <c r="I236" s="129">
        <v>43509</v>
      </c>
    </row>
    <row r="237" spans="1:9" x14ac:dyDescent="0.35">
      <c r="A237" s="123"/>
      <c r="B237" s="104">
        <v>234</v>
      </c>
      <c r="C237" s="104" t="s">
        <v>366</v>
      </c>
      <c r="D237" s="104" t="s">
        <v>1006</v>
      </c>
      <c r="E237" s="104" t="s">
        <v>3515</v>
      </c>
      <c r="F237" s="104" t="s">
        <v>3324</v>
      </c>
      <c r="G237" s="122" t="s">
        <v>87</v>
      </c>
      <c r="H237" s="122" t="s">
        <v>337</v>
      </c>
      <c r="I237" s="129">
        <v>43509</v>
      </c>
    </row>
    <row r="238" spans="1:9" x14ac:dyDescent="0.35">
      <c r="A238" s="123"/>
      <c r="B238" s="104">
        <v>235</v>
      </c>
      <c r="C238" s="104" t="s">
        <v>368</v>
      </c>
      <c r="D238" s="104" t="s">
        <v>1006</v>
      </c>
      <c r="E238" s="104" t="s">
        <v>369</v>
      </c>
      <c r="F238" s="104" t="s">
        <v>3322</v>
      </c>
      <c r="G238" s="122" t="s">
        <v>87</v>
      </c>
      <c r="H238" s="122" t="s">
        <v>338</v>
      </c>
      <c r="I238" s="129">
        <v>43509</v>
      </c>
    </row>
    <row r="239" spans="1:9" x14ac:dyDescent="0.35">
      <c r="A239" s="123"/>
      <c r="B239" s="104">
        <v>236</v>
      </c>
      <c r="C239" s="104" t="s">
        <v>371</v>
      </c>
      <c r="D239" s="104" t="s">
        <v>1006</v>
      </c>
      <c r="E239" s="104" t="s">
        <v>372</v>
      </c>
      <c r="F239" s="104" t="s">
        <v>3322</v>
      </c>
      <c r="G239" s="122" t="s">
        <v>87</v>
      </c>
      <c r="H239" s="122" t="s">
        <v>339</v>
      </c>
      <c r="I239" s="129">
        <v>43344</v>
      </c>
    </row>
    <row r="240" spans="1:9" x14ac:dyDescent="0.35">
      <c r="A240" s="123"/>
      <c r="B240" s="104">
        <v>237</v>
      </c>
      <c r="C240" s="104" t="s">
        <v>376</v>
      </c>
      <c r="D240" s="104" t="s">
        <v>374</v>
      </c>
      <c r="E240" s="104" t="s">
        <v>377</v>
      </c>
      <c r="F240" s="104" t="s">
        <v>3323</v>
      </c>
      <c r="G240" s="122" t="s">
        <v>106</v>
      </c>
      <c r="H240" s="122" t="s">
        <v>341</v>
      </c>
      <c r="I240" s="129">
        <v>43663</v>
      </c>
    </row>
    <row r="241" spans="1:9" x14ac:dyDescent="0.35">
      <c r="A241" s="123"/>
      <c r="B241" s="104">
        <v>238</v>
      </c>
      <c r="C241" s="104" t="s">
        <v>379</v>
      </c>
      <c r="D241" s="104" t="s">
        <v>374</v>
      </c>
      <c r="E241" s="104" t="s">
        <v>380</v>
      </c>
      <c r="F241" s="104" t="s">
        <v>3323</v>
      </c>
      <c r="G241" s="122" t="s">
        <v>106</v>
      </c>
      <c r="H241" s="122" t="s">
        <v>342</v>
      </c>
      <c r="I241" s="129">
        <v>43663</v>
      </c>
    </row>
    <row r="242" spans="1:9" x14ac:dyDescent="0.35">
      <c r="A242" s="123"/>
      <c r="B242" s="104">
        <v>239</v>
      </c>
      <c r="C242" s="104" t="s">
        <v>382</v>
      </c>
      <c r="D242" s="104" t="s">
        <v>374</v>
      </c>
      <c r="E242" s="104" t="s">
        <v>383</v>
      </c>
      <c r="F242" s="104" t="s">
        <v>3324</v>
      </c>
      <c r="G242" s="122" t="s">
        <v>87</v>
      </c>
      <c r="H242" s="122" t="s">
        <v>343</v>
      </c>
      <c r="I242" s="129">
        <v>43572</v>
      </c>
    </row>
    <row r="243" spans="1:9" x14ac:dyDescent="0.35">
      <c r="A243" s="123"/>
      <c r="B243" s="104">
        <v>240</v>
      </c>
      <c r="C243" s="104" t="s">
        <v>385</v>
      </c>
      <c r="D243" s="104" t="s">
        <v>374</v>
      </c>
      <c r="E243" s="104" t="s">
        <v>386</v>
      </c>
      <c r="F243" s="104" t="s">
        <v>3324</v>
      </c>
      <c r="G243" s="122" t="s">
        <v>106</v>
      </c>
      <c r="H243" s="122" t="s">
        <v>344</v>
      </c>
      <c r="I243" s="129">
        <v>43344</v>
      </c>
    </row>
    <row r="244" spans="1:9" x14ac:dyDescent="0.35">
      <c r="A244" s="123"/>
      <c r="B244" s="104">
        <v>241</v>
      </c>
      <c r="C244" s="104" t="s">
        <v>388</v>
      </c>
      <c r="D244" s="104" t="s">
        <v>374</v>
      </c>
      <c r="E244" s="104" t="s">
        <v>389</v>
      </c>
      <c r="F244" s="104" t="s">
        <v>3327</v>
      </c>
      <c r="G244" s="122" t="s">
        <v>106</v>
      </c>
      <c r="H244" s="122" t="s">
        <v>345</v>
      </c>
      <c r="I244" s="129">
        <v>43344</v>
      </c>
    </row>
    <row r="245" spans="1:9" x14ac:dyDescent="0.35">
      <c r="A245" s="123"/>
      <c r="B245" s="104">
        <v>242</v>
      </c>
      <c r="C245" s="104" t="s">
        <v>391</v>
      </c>
      <c r="D245" s="104" t="s">
        <v>374</v>
      </c>
      <c r="E245" s="104" t="s">
        <v>392</v>
      </c>
      <c r="F245" s="104" t="s">
        <v>3327</v>
      </c>
      <c r="G245" s="122" t="s">
        <v>106</v>
      </c>
      <c r="H245" s="122" t="s">
        <v>346</v>
      </c>
      <c r="I245" s="129">
        <v>43344</v>
      </c>
    </row>
    <row r="246" spans="1:9" x14ac:dyDescent="0.35">
      <c r="A246" s="123"/>
      <c r="B246" s="104">
        <v>243</v>
      </c>
      <c r="C246" s="104" t="s">
        <v>394</v>
      </c>
      <c r="D246" s="104" t="s">
        <v>374</v>
      </c>
      <c r="E246" s="104" t="s">
        <v>395</v>
      </c>
      <c r="F246" s="104" t="s">
        <v>3325</v>
      </c>
      <c r="G246" s="122" t="s">
        <v>106</v>
      </c>
      <c r="H246" s="122" t="s">
        <v>348</v>
      </c>
      <c r="I246" s="129">
        <v>43344</v>
      </c>
    </row>
    <row r="247" spans="1:9" x14ac:dyDescent="0.35">
      <c r="A247" s="123"/>
      <c r="B247" s="104">
        <v>244</v>
      </c>
      <c r="C247" s="104" t="s">
        <v>3553</v>
      </c>
      <c r="D247" s="104" t="s">
        <v>374</v>
      </c>
      <c r="E247" s="104" t="s">
        <v>397</v>
      </c>
      <c r="F247" s="104" t="s">
        <v>3326</v>
      </c>
      <c r="G247" s="122" t="s">
        <v>106</v>
      </c>
      <c r="H247" s="122" t="s">
        <v>349</v>
      </c>
      <c r="I247" s="129">
        <v>43663</v>
      </c>
    </row>
    <row r="248" spans="1:9" x14ac:dyDescent="0.35">
      <c r="A248" s="123"/>
      <c r="B248" s="104">
        <v>245</v>
      </c>
      <c r="C248" s="104" t="s">
        <v>399</v>
      </c>
      <c r="D248" s="104" t="s">
        <v>374</v>
      </c>
      <c r="E248" s="104" t="s">
        <v>400</v>
      </c>
      <c r="F248" s="104" t="s">
        <v>3326</v>
      </c>
      <c r="G248" s="122" t="s">
        <v>106</v>
      </c>
      <c r="H248" s="122" t="s">
        <v>350</v>
      </c>
      <c r="I248" s="129">
        <v>43525</v>
      </c>
    </row>
    <row r="249" spans="1:9" x14ac:dyDescent="0.35">
      <c r="A249" s="123"/>
      <c r="B249" s="104">
        <v>246</v>
      </c>
      <c r="C249" s="104" t="s">
        <v>402</v>
      </c>
      <c r="D249" s="104" t="s">
        <v>374</v>
      </c>
      <c r="E249" s="104" t="s">
        <v>403</v>
      </c>
      <c r="F249" s="104" t="s">
        <v>3322</v>
      </c>
      <c r="G249" s="122" t="s">
        <v>106</v>
      </c>
      <c r="H249" s="122" t="s">
        <v>351</v>
      </c>
      <c r="I249" s="129">
        <v>43525</v>
      </c>
    </row>
    <row r="250" spans="1:9" x14ac:dyDescent="0.35">
      <c r="A250" s="123"/>
      <c r="B250" s="104">
        <v>247</v>
      </c>
      <c r="C250" s="104" t="s">
        <v>405</v>
      </c>
      <c r="D250" s="104" t="s">
        <v>374</v>
      </c>
      <c r="E250" s="104" t="s">
        <v>406</v>
      </c>
      <c r="F250" s="104" t="s">
        <v>3322</v>
      </c>
      <c r="G250" s="122" t="s">
        <v>106</v>
      </c>
      <c r="H250" s="122" t="s">
        <v>352</v>
      </c>
      <c r="I250" s="129">
        <v>43525</v>
      </c>
    </row>
    <row r="251" spans="1:9" x14ac:dyDescent="0.35">
      <c r="A251" s="123"/>
      <c r="B251" s="104">
        <v>248</v>
      </c>
      <c r="C251" s="104" t="s">
        <v>3554</v>
      </c>
      <c r="D251" s="104" t="s">
        <v>4042</v>
      </c>
      <c r="E251" s="104" t="s">
        <v>408</v>
      </c>
      <c r="F251" s="104" t="s">
        <v>3324</v>
      </c>
      <c r="G251" s="122" t="s">
        <v>106</v>
      </c>
      <c r="H251" s="122" t="s">
        <v>353</v>
      </c>
      <c r="I251" s="129">
        <v>43525</v>
      </c>
    </row>
    <row r="252" spans="1:9" x14ac:dyDescent="0.35">
      <c r="A252" s="123"/>
      <c r="B252" s="104">
        <v>249</v>
      </c>
      <c r="C252" s="104" t="s">
        <v>3555</v>
      </c>
      <c r="D252" s="104" t="s">
        <v>3442</v>
      </c>
      <c r="E252" s="104" t="s">
        <v>410</v>
      </c>
      <c r="F252" s="104" t="s">
        <v>3323</v>
      </c>
      <c r="G252" s="122" t="s">
        <v>106</v>
      </c>
      <c r="H252" s="122" t="s">
        <v>354</v>
      </c>
      <c r="I252" s="129">
        <v>43525</v>
      </c>
    </row>
    <row r="253" spans="1:9" x14ac:dyDescent="0.35">
      <c r="A253" s="123"/>
      <c r="B253" s="104">
        <v>250</v>
      </c>
      <c r="C253" s="104" t="s">
        <v>3556</v>
      </c>
      <c r="D253" s="104" t="s">
        <v>4042</v>
      </c>
      <c r="E253" s="104" t="s">
        <v>412</v>
      </c>
      <c r="F253" s="104" t="s">
        <v>3324</v>
      </c>
      <c r="G253" s="122" t="s">
        <v>106</v>
      </c>
      <c r="H253" s="122" t="s">
        <v>355</v>
      </c>
      <c r="I253" s="129">
        <v>43525</v>
      </c>
    </row>
    <row r="254" spans="1:9" x14ac:dyDescent="0.35">
      <c r="A254" s="123"/>
      <c r="B254" s="104">
        <v>251</v>
      </c>
      <c r="C254" s="104" t="s">
        <v>3557</v>
      </c>
      <c r="D254" s="104" t="s">
        <v>3442</v>
      </c>
      <c r="E254" s="104" t="s">
        <v>414</v>
      </c>
      <c r="F254" s="104" t="s">
        <v>3324</v>
      </c>
      <c r="G254" s="122" t="s">
        <v>106</v>
      </c>
      <c r="H254" s="122" t="s">
        <v>357</v>
      </c>
      <c r="I254" s="129">
        <v>43525</v>
      </c>
    </row>
    <row r="255" spans="1:9" x14ac:dyDescent="0.35">
      <c r="A255" s="123"/>
      <c r="B255" s="104">
        <v>252</v>
      </c>
      <c r="C255" s="104" t="s">
        <v>3558</v>
      </c>
      <c r="D255" s="104" t="s">
        <v>4044</v>
      </c>
      <c r="E255" s="104" t="s">
        <v>419</v>
      </c>
      <c r="F255" s="104" t="s">
        <v>3324</v>
      </c>
      <c r="G255" s="122" t="s">
        <v>87</v>
      </c>
      <c r="H255" s="122" t="s">
        <v>359</v>
      </c>
      <c r="I255" s="129">
        <v>43509</v>
      </c>
    </row>
    <row r="256" spans="1:9" x14ac:dyDescent="0.35">
      <c r="A256" s="123"/>
      <c r="B256" s="104">
        <v>253</v>
      </c>
      <c r="C256" s="104" t="s">
        <v>3559</v>
      </c>
      <c r="D256" s="104" t="s">
        <v>313</v>
      </c>
      <c r="E256" s="104" t="s">
        <v>424</v>
      </c>
      <c r="F256" s="104" t="s">
        <v>3324</v>
      </c>
      <c r="G256" s="122" t="s">
        <v>87</v>
      </c>
      <c r="H256" s="122" t="s">
        <v>361</v>
      </c>
      <c r="I256" s="129">
        <v>44034</v>
      </c>
    </row>
    <row r="257" spans="1:9" x14ac:dyDescent="0.35">
      <c r="A257" s="123"/>
      <c r="B257" s="104">
        <v>254</v>
      </c>
      <c r="C257" s="104" t="s">
        <v>3560</v>
      </c>
      <c r="D257" s="104" t="s">
        <v>313</v>
      </c>
      <c r="E257" s="104" t="s">
        <v>426</v>
      </c>
      <c r="F257" s="104" t="s">
        <v>3324</v>
      </c>
      <c r="G257" s="122" t="s">
        <v>87</v>
      </c>
      <c r="H257" s="122" t="s">
        <v>362</v>
      </c>
      <c r="I257" s="129">
        <v>44034</v>
      </c>
    </row>
    <row r="258" spans="1:9" x14ac:dyDescent="0.35">
      <c r="A258" s="123"/>
      <c r="B258" s="104">
        <v>255</v>
      </c>
      <c r="C258" s="104" t="s">
        <v>3561</v>
      </c>
      <c r="D258" s="104" t="s">
        <v>313</v>
      </c>
      <c r="E258" s="104" t="s">
        <v>428</v>
      </c>
      <c r="F258" s="104" t="s">
        <v>3324</v>
      </c>
      <c r="G258" s="122" t="s">
        <v>87</v>
      </c>
      <c r="H258" s="122" t="s">
        <v>365</v>
      </c>
      <c r="I258" s="129">
        <v>44034</v>
      </c>
    </row>
    <row r="259" spans="1:9" x14ac:dyDescent="0.35">
      <c r="A259" s="123"/>
      <c r="B259" s="104">
        <v>256</v>
      </c>
      <c r="C259" s="104" t="s">
        <v>3562</v>
      </c>
      <c r="D259" s="104" t="s">
        <v>313</v>
      </c>
      <c r="E259" s="104" t="s">
        <v>433</v>
      </c>
      <c r="F259" s="104" t="s">
        <v>3323</v>
      </c>
      <c r="G259" s="122" t="s">
        <v>87</v>
      </c>
      <c r="H259" s="122" t="s">
        <v>367</v>
      </c>
      <c r="I259" s="129">
        <v>43633</v>
      </c>
    </row>
    <row r="260" spans="1:9" x14ac:dyDescent="0.35">
      <c r="A260" s="123"/>
      <c r="B260" s="104">
        <v>257</v>
      </c>
      <c r="C260" s="104" t="s">
        <v>3563</v>
      </c>
      <c r="D260" s="104" t="s">
        <v>313</v>
      </c>
      <c r="E260" s="104" t="s">
        <v>435</v>
      </c>
      <c r="F260" s="104" t="s">
        <v>3323</v>
      </c>
      <c r="G260" s="122" t="s">
        <v>106</v>
      </c>
      <c r="H260" s="122" t="s">
        <v>370</v>
      </c>
      <c r="I260" s="129">
        <v>43344</v>
      </c>
    </row>
    <row r="261" spans="1:9" x14ac:dyDescent="0.35">
      <c r="A261" s="123"/>
      <c r="B261" s="104">
        <v>258</v>
      </c>
      <c r="C261" s="104" t="s">
        <v>3564</v>
      </c>
      <c r="D261" s="104" t="s">
        <v>313</v>
      </c>
      <c r="E261" s="104" t="s">
        <v>437</v>
      </c>
      <c r="F261" s="104" t="s">
        <v>3324</v>
      </c>
      <c r="G261" s="122" t="s">
        <v>106</v>
      </c>
      <c r="H261" s="122" t="s">
        <v>373</v>
      </c>
      <c r="I261" s="129">
        <v>43525</v>
      </c>
    </row>
    <row r="262" spans="1:9" x14ac:dyDescent="0.35">
      <c r="A262" s="123"/>
      <c r="B262" s="104">
        <v>259</v>
      </c>
      <c r="C262" s="104" t="s">
        <v>3565</v>
      </c>
      <c r="D262" s="104" t="s">
        <v>313</v>
      </c>
      <c r="E262" s="104" t="s">
        <v>439</v>
      </c>
      <c r="F262" s="104" t="s">
        <v>3327</v>
      </c>
      <c r="G262" s="122" t="s">
        <v>106</v>
      </c>
      <c r="H262" s="122" t="s">
        <v>375</v>
      </c>
      <c r="I262" s="129">
        <v>43525</v>
      </c>
    </row>
    <row r="263" spans="1:9" x14ac:dyDescent="0.35">
      <c r="A263" s="123"/>
      <c r="B263" s="104">
        <v>260</v>
      </c>
      <c r="C263" s="104" t="s">
        <v>3566</v>
      </c>
      <c r="D263" s="104" t="s">
        <v>313</v>
      </c>
      <c r="E263" s="104" t="s">
        <v>441</v>
      </c>
      <c r="F263" s="104" t="s">
        <v>3323</v>
      </c>
      <c r="G263" s="122" t="s">
        <v>106</v>
      </c>
      <c r="H263" s="122" t="s">
        <v>378</v>
      </c>
      <c r="I263" s="129">
        <v>43525</v>
      </c>
    </row>
    <row r="264" spans="1:9" x14ac:dyDescent="0.35">
      <c r="A264" s="123"/>
      <c r="B264" s="104">
        <v>261</v>
      </c>
      <c r="C264" s="104" t="s">
        <v>3567</v>
      </c>
      <c r="D264" s="104" t="s">
        <v>313</v>
      </c>
      <c r="E264" s="104" t="s">
        <v>445</v>
      </c>
      <c r="F264" s="104" t="s">
        <v>3323</v>
      </c>
      <c r="G264" s="122" t="s">
        <v>106</v>
      </c>
      <c r="H264" s="122" t="s">
        <v>381</v>
      </c>
      <c r="I264" s="129">
        <v>43525</v>
      </c>
    </row>
    <row r="265" spans="1:9" x14ac:dyDescent="0.35">
      <c r="A265" s="123"/>
      <c r="B265" s="104">
        <v>262</v>
      </c>
      <c r="C265" s="104" t="s">
        <v>3568</v>
      </c>
      <c r="D265" s="104" t="s">
        <v>313</v>
      </c>
      <c r="E265" s="104" t="s">
        <v>447</v>
      </c>
      <c r="F265" s="104" t="s">
        <v>3323</v>
      </c>
      <c r="G265" s="122" t="s">
        <v>106</v>
      </c>
      <c r="H265" s="122" t="s">
        <v>384</v>
      </c>
      <c r="I265" s="129">
        <v>43525</v>
      </c>
    </row>
    <row r="266" spans="1:9" x14ac:dyDescent="0.35">
      <c r="A266" s="123"/>
      <c r="B266" s="104">
        <v>263</v>
      </c>
      <c r="C266" s="104" t="s">
        <v>3569</v>
      </c>
      <c r="D266" s="104" t="s">
        <v>313</v>
      </c>
      <c r="E266" s="104" t="s">
        <v>449</v>
      </c>
      <c r="F266" s="104" t="s">
        <v>3323</v>
      </c>
      <c r="G266" s="122" t="s">
        <v>106</v>
      </c>
      <c r="H266" s="122" t="s">
        <v>387</v>
      </c>
      <c r="I266" s="129">
        <v>43525</v>
      </c>
    </row>
    <row r="267" spans="1:9" x14ac:dyDescent="0.35">
      <c r="A267" s="123"/>
      <c r="B267" s="104">
        <v>264</v>
      </c>
      <c r="C267" s="104" t="s">
        <v>3570</v>
      </c>
      <c r="D267" s="104" t="s">
        <v>3434</v>
      </c>
      <c r="E267" s="104" t="s">
        <v>451</v>
      </c>
      <c r="F267" s="104" t="s">
        <v>3323</v>
      </c>
      <c r="G267" s="122" t="s">
        <v>106</v>
      </c>
      <c r="H267" s="122" t="s">
        <v>390</v>
      </c>
      <c r="I267" s="129">
        <v>43525</v>
      </c>
    </row>
    <row r="268" spans="1:9" x14ac:dyDescent="0.35">
      <c r="A268" s="123"/>
      <c r="B268" s="104">
        <v>265</v>
      </c>
      <c r="C268" s="104" t="s">
        <v>3571</v>
      </c>
      <c r="D268" s="104" t="s">
        <v>374</v>
      </c>
      <c r="E268" s="104" t="s">
        <v>453</v>
      </c>
      <c r="F268" s="104" t="s">
        <v>3324</v>
      </c>
      <c r="G268" s="122" t="s">
        <v>106</v>
      </c>
      <c r="H268" s="122" t="s">
        <v>393</v>
      </c>
      <c r="I268" s="129">
        <v>43525</v>
      </c>
    </row>
    <row r="269" spans="1:9" x14ac:dyDescent="0.35">
      <c r="A269" s="123"/>
      <c r="B269" s="104">
        <v>266</v>
      </c>
      <c r="C269" s="104" t="s">
        <v>3572</v>
      </c>
      <c r="D269" s="104" t="s">
        <v>3435</v>
      </c>
      <c r="E269" s="104" t="s">
        <v>3461</v>
      </c>
      <c r="F269" s="104" t="s">
        <v>3324</v>
      </c>
      <c r="G269" s="122" t="s">
        <v>106</v>
      </c>
      <c r="H269" s="122" t="s">
        <v>396</v>
      </c>
      <c r="I269" s="129">
        <v>43525</v>
      </c>
    </row>
    <row r="270" spans="1:9" x14ac:dyDescent="0.35">
      <c r="A270" s="123"/>
      <c r="B270" s="104">
        <v>267</v>
      </c>
      <c r="C270" s="104" t="s">
        <v>3573</v>
      </c>
      <c r="D270" s="104" t="s">
        <v>3435</v>
      </c>
      <c r="E270" s="104" t="s">
        <v>460</v>
      </c>
      <c r="F270" s="104" t="s">
        <v>3327</v>
      </c>
      <c r="G270" s="122" t="s">
        <v>106</v>
      </c>
      <c r="H270" s="122" t="s">
        <v>398</v>
      </c>
      <c r="I270" s="129">
        <v>43525</v>
      </c>
    </row>
    <row r="271" spans="1:9" x14ac:dyDescent="0.35">
      <c r="A271" s="123"/>
      <c r="B271" s="104">
        <v>268</v>
      </c>
      <c r="C271" s="104" t="s">
        <v>3574</v>
      </c>
      <c r="D271" s="104" t="s">
        <v>3435</v>
      </c>
      <c r="E271" s="104" t="s">
        <v>462</v>
      </c>
      <c r="F271" s="104" t="s">
        <v>3324</v>
      </c>
      <c r="G271" s="122" t="s">
        <v>106</v>
      </c>
      <c r="H271" s="122" t="s">
        <v>401</v>
      </c>
      <c r="I271" s="129">
        <v>43525</v>
      </c>
    </row>
    <row r="272" spans="1:9" x14ac:dyDescent="0.35">
      <c r="A272" s="123"/>
      <c r="B272" s="104">
        <v>269</v>
      </c>
      <c r="C272" s="104" t="s">
        <v>3575</v>
      </c>
      <c r="D272" s="104" t="s">
        <v>3438</v>
      </c>
      <c r="E272" s="104" t="s">
        <v>467</v>
      </c>
      <c r="F272" s="104" t="s">
        <v>3327</v>
      </c>
      <c r="G272" s="122" t="s">
        <v>106</v>
      </c>
      <c r="H272" s="122" t="s">
        <v>404</v>
      </c>
      <c r="I272" s="129">
        <v>43525</v>
      </c>
    </row>
    <row r="273" spans="1:9" x14ac:dyDescent="0.35">
      <c r="A273" s="123"/>
      <c r="B273" s="104">
        <v>270</v>
      </c>
      <c r="C273" s="104" t="s">
        <v>3576</v>
      </c>
      <c r="D273" s="104" t="s">
        <v>3437</v>
      </c>
      <c r="E273" s="104" t="s">
        <v>4088</v>
      </c>
      <c r="F273" s="104" t="s">
        <v>3323</v>
      </c>
      <c r="G273" s="122" t="s">
        <v>87</v>
      </c>
      <c r="H273" s="122" t="s">
        <v>407</v>
      </c>
      <c r="I273" s="129">
        <v>43663</v>
      </c>
    </row>
    <row r="274" spans="1:9" x14ac:dyDescent="0.35">
      <c r="A274" s="123"/>
      <c r="B274" s="104">
        <v>271</v>
      </c>
      <c r="C274" s="104" t="s">
        <v>3577</v>
      </c>
      <c r="D274" s="104" t="s">
        <v>3437</v>
      </c>
      <c r="E274" s="104" t="s">
        <v>4089</v>
      </c>
      <c r="F274" s="104" t="s">
        <v>3324</v>
      </c>
      <c r="G274" s="122" t="s">
        <v>106</v>
      </c>
      <c r="H274" s="122" t="s">
        <v>409</v>
      </c>
      <c r="I274" s="129">
        <v>43525</v>
      </c>
    </row>
    <row r="275" spans="1:9" x14ac:dyDescent="0.35">
      <c r="A275" s="123"/>
      <c r="B275" s="104">
        <v>272</v>
      </c>
      <c r="C275" s="104" t="s">
        <v>3578</v>
      </c>
      <c r="D275" s="104" t="s">
        <v>4045</v>
      </c>
      <c r="E275" s="104" t="s">
        <v>494</v>
      </c>
      <c r="F275" s="104" t="s">
        <v>3323</v>
      </c>
      <c r="G275" s="122" t="s">
        <v>106</v>
      </c>
      <c r="H275" s="122" t="s">
        <v>411</v>
      </c>
      <c r="I275" s="129">
        <v>43525</v>
      </c>
    </row>
    <row r="276" spans="1:9" x14ac:dyDescent="0.35">
      <c r="A276" s="123"/>
      <c r="B276" s="104">
        <v>273</v>
      </c>
      <c r="C276" s="104" t="s">
        <v>3579</v>
      </c>
      <c r="D276" s="104" t="s">
        <v>4046</v>
      </c>
      <c r="E276" s="104" t="s">
        <v>496</v>
      </c>
      <c r="F276" s="104" t="s">
        <v>3324</v>
      </c>
      <c r="G276" s="122" t="s">
        <v>106</v>
      </c>
      <c r="H276" s="122" t="s">
        <v>413</v>
      </c>
      <c r="I276" s="129">
        <v>43525</v>
      </c>
    </row>
    <row r="277" spans="1:9" x14ac:dyDescent="0.35">
      <c r="A277" s="123"/>
      <c r="B277" s="104">
        <v>274</v>
      </c>
      <c r="C277" s="104" t="s">
        <v>3580</v>
      </c>
      <c r="D277" s="104" t="s">
        <v>4046</v>
      </c>
      <c r="E277" s="104" t="s">
        <v>498</v>
      </c>
      <c r="F277" s="104" t="s">
        <v>3324</v>
      </c>
      <c r="G277" s="122" t="s">
        <v>87</v>
      </c>
      <c r="H277" s="122" t="s">
        <v>415</v>
      </c>
      <c r="I277" s="129">
        <v>43633</v>
      </c>
    </row>
    <row r="278" spans="1:9" x14ac:dyDescent="0.35">
      <c r="A278" s="123"/>
      <c r="B278" s="104">
        <v>275</v>
      </c>
      <c r="C278" s="104" t="s">
        <v>3581</v>
      </c>
      <c r="D278" s="104" t="s">
        <v>4046</v>
      </c>
      <c r="E278" s="104" t="s">
        <v>500</v>
      </c>
      <c r="F278" s="104" t="s">
        <v>3323</v>
      </c>
      <c r="G278" s="122" t="s">
        <v>87</v>
      </c>
      <c r="H278" s="122" t="s">
        <v>417</v>
      </c>
      <c r="I278" s="129">
        <v>43344</v>
      </c>
    </row>
    <row r="279" spans="1:9" x14ac:dyDescent="0.35">
      <c r="A279" s="123"/>
      <c r="B279" s="104">
        <v>276</v>
      </c>
      <c r="C279" s="104" t="s">
        <v>3582</v>
      </c>
      <c r="D279" s="104" t="s">
        <v>313</v>
      </c>
      <c r="E279" s="104" t="s">
        <v>502</v>
      </c>
      <c r="F279" s="104" t="s">
        <v>3324</v>
      </c>
      <c r="G279" s="122" t="s">
        <v>87</v>
      </c>
      <c r="H279" s="122" t="s">
        <v>418</v>
      </c>
      <c r="I279" s="129">
        <v>44034</v>
      </c>
    </row>
    <row r="280" spans="1:9" x14ac:dyDescent="0.35">
      <c r="A280" s="123"/>
      <c r="B280" s="104">
        <v>277</v>
      </c>
      <c r="C280" s="104" t="s">
        <v>3583</v>
      </c>
      <c r="D280" s="104" t="s">
        <v>313</v>
      </c>
      <c r="E280" s="104" t="s">
        <v>504</v>
      </c>
      <c r="F280" s="104" t="s">
        <v>3324</v>
      </c>
      <c r="G280" s="122" t="s">
        <v>87</v>
      </c>
      <c r="H280" s="122" t="s">
        <v>420</v>
      </c>
      <c r="I280" s="129">
        <v>43572</v>
      </c>
    </row>
    <row r="281" spans="1:9" x14ac:dyDescent="0.35">
      <c r="A281" s="123"/>
      <c r="B281" s="104">
        <v>278</v>
      </c>
      <c r="C281" s="104" t="s">
        <v>3584</v>
      </c>
      <c r="D281" s="104" t="s">
        <v>4040</v>
      </c>
      <c r="E281" s="104" t="s">
        <v>3487</v>
      </c>
      <c r="F281" s="104" t="s">
        <v>3327</v>
      </c>
      <c r="G281" s="122" t="s">
        <v>87</v>
      </c>
      <c r="H281" s="122" t="s">
        <v>421</v>
      </c>
      <c r="I281" s="129">
        <v>43537</v>
      </c>
    </row>
    <row r="282" spans="1:9" x14ac:dyDescent="0.35">
      <c r="A282" s="123"/>
      <c r="B282" s="104">
        <v>279</v>
      </c>
      <c r="C282" s="104" t="s">
        <v>3585</v>
      </c>
      <c r="D282" s="104" t="s">
        <v>4040</v>
      </c>
      <c r="E282" s="104" t="s">
        <v>3488</v>
      </c>
      <c r="F282" s="104" t="s">
        <v>3327</v>
      </c>
      <c r="G282" s="122" t="s">
        <v>87</v>
      </c>
      <c r="H282" s="122" t="s">
        <v>422</v>
      </c>
      <c r="I282" s="129">
        <v>43537</v>
      </c>
    </row>
    <row r="283" spans="1:9" x14ac:dyDescent="0.35">
      <c r="A283" s="123"/>
      <c r="B283" s="104">
        <v>280</v>
      </c>
      <c r="C283" s="104" t="s">
        <v>3586</v>
      </c>
      <c r="D283" s="104" t="s">
        <v>4040</v>
      </c>
      <c r="E283" s="104" t="s">
        <v>512</v>
      </c>
      <c r="F283" s="104" t="s">
        <v>3327</v>
      </c>
      <c r="G283" s="122" t="s">
        <v>87</v>
      </c>
      <c r="H283" s="122" t="s">
        <v>423</v>
      </c>
      <c r="I283" s="129">
        <v>43509</v>
      </c>
    </row>
    <row r="284" spans="1:9" x14ac:dyDescent="0.35">
      <c r="A284" s="123"/>
      <c r="B284" s="104">
        <v>281</v>
      </c>
      <c r="C284" s="104" t="s">
        <v>3587</v>
      </c>
      <c r="D284" s="104" t="s">
        <v>4040</v>
      </c>
      <c r="E284" s="104" t="s">
        <v>514</v>
      </c>
      <c r="F284" s="104" t="s">
        <v>3327</v>
      </c>
      <c r="G284" s="122" t="s">
        <v>87</v>
      </c>
      <c r="H284" s="122" t="s">
        <v>425</v>
      </c>
      <c r="I284" s="129">
        <v>43537</v>
      </c>
    </row>
    <row r="285" spans="1:9" x14ac:dyDescent="0.35">
      <c r="A285" s="123"/>
      <c r="B285" s="104">
        <v>282</v>
      </c>
      <c r="C285" s="104" t="s">
        <v>3588</v>
      </c>
      <c r="D285" s="104" t="s">
        <v>4040</v>
      </c>
      <c r="E285" s="104" t="s">
        <v>516</v>
      </c>
      <c r="F285" s="104" t="s">
        <v>3327</v>
      </c>
      <c r="G285" s="122" t="s">
        <v>87</v>
      </c>
      <c r="H285" s="122" t="s">
        <v>427</v>
      </c>
      <c r="I285" s="129">
        <v>43432</v>
      </c>
    </row>
    <row r="286" spans="1:9" x14ac:dyDescent="0.35">
      <c r="A286" s="123"/>
      <c r="B286" s="104">
        <v>283</v>
      </c>
      <c r="C286" s="104" t="s">
        <v>3589</v>
      </c>
      <c r="D286" s="104" t="s">
        <v>4040</v>
      </c>
      <c r="E286" s="104" t="s">
        <v>518</v>
      </c>
      <c r="F286" s="104" t="s">
        <v>3327</v>
      </c>
      <c r="G286" s="122" t="s">
        <v>87</v>
      </c>
      <c r="H286" s="122" t="s">
        <v>429</v>
      </c>
      <c r="I286" s="129">
        <v>43572</v>
      </c>
    </row>
    <row r="287" spans="1:9" x14ac:dyDescent="0.35">
      <c r="A287" s="123"/>
      <c r="B287" s="104">
        <v>284</v>
      </c>
      <c r="C287" s="104" t="s">
        <v>3590</v>
      </c>
      <c r="D287" s="104" t="s">
        <v>4040</v>
      </c>
      <c r="E287" s="104" t="s">
        <v>520</v>
      </c>
      <c r="F287" s="104" t="s">
        <v>3327</v>
      </c>
      <c r="G287" s="122" t="s">
        <v>87</v>
      </c>
      <c r="H287" s="122" t="s">
        <v>430</v>
      </c>
      <c r="I287" s="129">
        <v>43572</v>
      </c>
    </row>
    <row r="288" spans="1:9" x14ac:dyDescent="0.35">
      <c r="A288" s="123"/>
      <c r="B288" s="104">
        <v>285</v>
      </c>
      <c r="C288" s="104" t="s">
        <v>3591</v>
      </c>
      <c r="D288" s="104" t="s">
        <v>4040</v>
      </c>
      <c r="E288" s="104" t="s">
        <v>522</v>
      </c>
      <c r="F288" s="104" t="s">
        <v>3327</v>
      </c>
      <c r="G288" s="122" t="s">
        <v>87</v>
      </c>
      <c r="H288" s="122" t="s">
        <v>431</v>
      </c>
      <c r="I288" s="129">
        <v>43572</v>
      </c>
    </row>
    <row r="289" spans="1:9" x14ac:dyDescent="0.35">
      <c r="A289" s="123"/>
      <c r="B289" s="104">
        <v>286</v>
      </c>
      <c r="C289" s="104" t="s">
        <v>3592</v>
      </c>
      <c r="D289" s="104" t="s">
        <v>4040</v>
      </c>
      <c r="E289" s="104" t="s">
        <v>524</v>
      </c>
      <c r="F289" s="104" t="s">
        <v>3327</v>
      </c>
      <c r="G289" s="122" t="s">
        <v>87</v>
      </c>
      <c r="H289" s="122" t="s">
        <v>432</v>
      </c>
      <c r="I289" s="129">
        <v>43633</v>
      </c>
    </row>
    <row r="290" spans="1:9" x14ac:dyDescent="0.35">
      <c r="A290" s="123"/>
      <c r="B290" s="104">
        <v>287</v>
      </c>
      <c r="C290" s="104" t="s">
        <v>3593</v>
      </c>
      <c r="D290" s="104" t="s">
        <v>4040</v>
      </c>
      <c r="E290" s="104" t="s">
        <v>526</v>
      </c>
      <c r="F290" s="104" t="s">
        <v>3327</v>
      </c>
      <c r="G290" s="122" t="s">
        <v>87</v>
      </c>
      <c r="H290" s="122" t="s">
        <v>434</v>
      </c>
      <c r="I290" s="129">
        <v>43572</v>
      </c>
    </row>
    <row r="291" spans="1:9" x14ac:dyDescent="0.35">
      <c r="A291" s="123"/>
      <c r="B291" s="104">
        <v>288</v>
      </c>
      <c r="C291" s="104" t="s">
        <v>3594</v>
      </c>
      <c r="D291" s="104" t="s">
        <v>4040</v>
      </c>
      <c r="E291" s="104" t="s">
        <v>528</v>
      </c>
      <c r="F291" s="104" t="s">
        <v>3327</v>
      </c>
      <c r="G291" s="122" t="s">
        <v>87</v>
      </c>
      <c r="H291" s="122" t="s">
        <v>436</v>
      </c>
      <c r="I291" s="129">
        <v>43572</v>
      </c>
    </row>
    <row r="292" spans="1:9" x14ac:dyDescent="0.35">
      <c r="A292" s="123"/>
      <c r="B292" s="104">
        <v>289</v>
      </c>
      <c r="C292" s="104" t="s">
        <v>3595</v>
      </c>
      <c r="D292" s="104" t="s">
        <v>4040</v>
      </c>
      <c r="E292" s="104" t="s">
        <v>530</v>
      </c>
      <c r="F292" s="104" t="s">
        <v>3327</v>
      </c>
      <c r="G292" s="122" t="s">
        <v>87</v>
      </c>
      <c r="H292" s="122" t="s">
        <v>438</v>
      </c>
      <c r="I292" s="129">
        <v>43572</v>
      </c>
    </row>
    <row r="293" spans="1:9" x14ac:dyDescent="0.35">
      <c r="A293" s="123"/>
      <c r="B293" s="104">
        <v>290</v>
      </c>
      <c r="C293" s="104" t="s">
        <v>3596</v>
      </c>
      <c r="D293" s="104" t="s">
        <v>4040</v>
      </c>
      <c r="E293" s="104" t="s">
        <v>532</v>
      </c>
      <c r="F293" s="104" t="s">
        <v>3327</v>
      </c>
      <c r="G293" s="122" t="s">
        <v>87</v>
      </c>
      <c r="H293" s="122" t="s">
        <v>440</v>
      </c>
      <c r="I293" s="129">
        <v>43572</v>
      </c>
    </row>
    <row r="294" spans="1:9" x14ac:dyDescent="0.35">
      <c r="A294" s="123"/>
      <c r="B294" s="104">
        <v>291</v>
      </c>
      <c r="C294" s="104" t="s">
        <v>3597</v>
      </c>
      <c r="D294" s="104" t="s">
        <v>4040</v>
      </c>
      <c r="E294" s="104" t="s">
        <v>534</v>
      </c>
      <c r="F294" s="104" t="s">
        <v>3327</v>
      </c>
      <c r="G294" s="122" t="s">
        <v>87</v>
      </c>
      <c r="H294" s="122" t="s">
        <v>442</v>
      </c>
      <c r="I294" s="129">
        <v>43537</v>
      </c>
    </row>
    <row r="295" spans="1:9" x14ac:dyDescent="0.35">
      <c r="A295" s="123"/>
      <c r="B295" s="104">
        <v>292</v>
      </c>
      <c r="C295" s="104" t="s">
        <v>3598</v>
      </c>
      <c r="D295" s="104" t="s">
        <v>4040</v>
      </c>
      <c r="E295" s="104" t="s">
        <v>537</v>
      </c>
      <c r="F295" s="104" t="s">
        <v>3327</v>
      </c>
      <c r="G295" s="122" t="s">
        <v>87</v>
      </c>
      <c r="H295" s="122" t="s">
        <v>443</v>
      </c>
      <c r="I295" s="129">
        <v>43572</v>
      </c>
    </row>
    <row r="296" spans="1:9" x14ac:dyDescent="0.35">
      <c r="A296" s="123"/>
      <c r="B296" s="104">
        <v>293</v>
      </c>
      <c r="C296" s="104" t="s">
        <v>3599</v>
      </c>
      <c r="D296" s="104" t="s">
        <v>4040</v>
      </c>
      <c r="E296" s="104" t="s">
        <v>539</v>
      </c>
      <c r="F296" s="104" t="s">
        <v>3327</v>
      </c>
      <c r="G296" s="122" t="s">
        <v>87</v>
      </c>
      <c r="H296" s="122" t="s">
        <v>444</v>
      </c>
      <c r="I296" s="129">
        <v>44034</v>
      </c>
    </row>
    <row r="297" spans="1:9" x14ac:dyDescent="0.35">
      <c r="A297" s="123"/>
      <c r="B297" s="104">
        <v>294</v>
      </c>
      <c r="C297" s="104" t="s">
        <v>3600</v>
      </c>
      <c r="D297" s="104" t="s">
        <v>4040</v>
      </c>
      <c r="E297" s="104" t="s">
        <v>541</v>
      </c>
      <c r="F297" s="104" t="s">
        <v>3327</v>
      </c>
      <c r="G297" s="122" t="s">
        <v>87</v>
      </c>
      <c r="H297" s="122" t="s">
        <v>446</v>
      </c>
      <c r="I297" s="129">
        <v>43537</v>
      </c>
    </row>
    <row r="298" spans="1:9" x14ac:dyDescent="0.35">
      <c r="A298" s="123"/>
      <c r="B298" s="104">
        <v>295</v>
      </c>
      <c r="C298" s="104" t="s">
        <v>3601</v>
      </c>
      <c r="D298" s="104" t="s">
        <v>4040</v>
      </c>
      <c r="E298" s="104" t="s">
        <v>543</v>
      </c>
      <c r="F298" s="104" t="s">
        <v>3327</v>
      </c>
      <c r="G298" s="122" t="s">
        <v>106</v>
      </c>
      <c r="H298" s="122" t="s">
        <v>448</v>
      </c>
      <c r="I298" s="129">
        <v>43525</v>
      </c>
    </row>
    <row r="299" spans="1:9" x14ac:dyDescent="0.35">
      <c r="A299" s="123"/>
      <c r="B299" s="104">
        <v>296</v>
      </c>
      <c r="C299" s="104" t="s">
        <v>3602</v>
      </c>
      <c r="D299" s="104" t="s">
        <v>4040</v>
      </c>
      <c r="E299" s="104" t="s">
        <v>545</v>
      </c>
      <c r="F299" s="104" t="s">
        <v>3327</v>
      </c>
      <c r="G299" s="122" t="s">
        <v>106</v>
      </c>
      <c r="H299" s="122" t="s">
        <v>450</v>
      </c>
      <c r="I299" s="129">
        <v>43525</v>
      </c>
    </row>
    <row r="300" spans="1:9" x14ac:dyDescent="0.35">
      <c r="A300" s="123"/>
      <c r="B300" s="104">
        <v>297</v>
      </c>
      <c r="C300" s="104" t="s">
        <v>3603</v>
      </c>
      <c r="D300" s="104" t="s">
        <v>4040</v>
      </c>
      <c r="E300" s="104" t="s">
        <v>547</v>
      </c>
      <c r="F300" s="104" t="s">
        <v>3327</v>
      </c>
      <c r="G300" s="122" t="s">
        <v>106</v>
      </c>
      <c r="H300" s="122" t="s">
        <v>452</v>
      </c>
      <c r="I300" s="129">
        <v>43525</v>
      </c>
    </row>
    <row r="301" spans="1:9" x14ac:dyDescent="0.35">
      <c r="A301" s="123"/>
      <c r="B301" s="104">
        <v>298</v>
      </c>
      <c r="C301" s="104" t="s">
        <v>3604</v>
      </c>
      <c r="D301" s="104" t="s">
        <v>4040</v>
      </c>
      <c r="E301" s="104" t="s">
        <v>549</v>
      </c>
      <c r="F301" s="104" t="s">
        <v>3327</v>
      </c>
      <c r="G301" s="122" t="s">
        <v>106</v>
      </c>
      <c r="H301" s="122" t="s">
        <v>454</v>
      </c>
      <c r="I301" s="129">
        <v>43525</v>
      </c>
    </row>
    <row r="302" spans="1:9" x14ac:dyDescent="0.35">
      <c r="A302" s="123"/>
      <c r="B302" s="104">
        <v>299</v>
      </c>
      <c r="C302" s="104" t="s">
        <v>3605</v>
      </c>
      <c r="D302" s="104" t="s">
        <v>4040</v>
      </c>
      <c r="E302" s="104" t="s">
        <v>551</v>
      </c>
      <c r="F302" s="104" t="s">
        <v>3327</v>
      </c>
      <c r="G302" s="122" t="s">
        <v>106</v>
      </c>
      <c r="H302" s="122" t="s">
        <v>455</v>
      </c>
      <c r="I302" s="129">
        <v>43525</v>
      </c>
    </row>
    <row r="303" spans="1:9" x14ac:dyDescent="0.35">
      <c r="A303" s="123"/>
      <c r="B303" s="104">
        <v>300</v>
      </c>
      <c r="C303" s="104" t="s">
        <v>3606</v>
      </c>
      <c r="D303" s="104" t="s">
        <v>4040</v>
      </c>
      <c r="E303" s="104" t="s">
        <v>553</v>
      </c>
      <c r="F303" s="104" t="s">
        <v>3327</v>
      </c>
      <c r="G303" s="122" t="s">
        <v>106</v>
      </c>
      <c r="H303" s="122" t="s">
        <v>456</v>
      </c>
      <c r="I303" s="129">
        <v>43344</v>
      </c>
    </row>
    <row r="304" spans="1:9" x14ac:dyDescent="0.35">
      <c r="A304" s="123"/>
      <c r="B304" s="104">
        <v>301</v>
      </c>
      <c r="C304" s="104" t="s">
        <v>3607</v>
      </c>
      <c r="D304" s="104" t="s">
        <v>4040</v>
      </c>
      <c r="E304" s="104" t="s">
        <v>555</v>
      </c>
      <c r="F304" s="104" t="s">
        <v>3327</v>
      </c>
      <c r="G304" s="122" t="s">
        <v>106</v>
      </c>
      <c r="H304" s="122" t="s">
        <v>457</v>
      </c>
      <c r="I304" s="129">
        <v>43525</v>
      </c>
    </row>
    <row r="305" spans="1:9" x14ac:dyDescent="0.35">
      <c r="A305" s="123"/>
      <c r="B305" s="104">
        <v>302</v>
      </c>
      <c r="C305" s="104" t="s">
        <v>3608</v>
      </c>
      <c r="D305" s="104" t="s">
        <v>4040</v>
      </c>
      <c r="E305" s="104" t="s">
        <v>557</v>
      </c>
      <c r="F305" s="104" t="s">
        <v>3327</v>
      </c>
      <c r="G305" s="122" t="s">
        <v>106</v>
      </c>
      <c r="H305" s="122" t="s">
        <v>458</v>
      </c>
      <c r="I305" s="129">
        <v>43525</v>
      </c>
    </row>
    <row r="306" spans="1:9" x14ac:dyDescent="0.35">
      <c r="A306" s="123"/>
      <c r="B306" s="104">
        <v>303</v>
      </c>
      <c r="C306" s="104" t="s">
        <v>3609</v>
      </c>
      <c r="D306" s="104" t="s">
        <v>4040</v>
      </c>
      <c r="E306" s="104" t="s">
        <v>559</v>
      </c>
      <c r="F306" s="104" t="s">
        <v>3327</v>
      </c>
      <c r="G306" s="122" t="s">
        <v>106</v>
      </c>
      <c r="H306" s="122" t="s">
        <v>459</v>
      </c>
      <c r="I306" s="129">
        <v>43525</v>
      </c>
    </row>
    <row r="307" spans="1:9" x14ac:dyDescent="0.35">
      <c r="A307" s="123"/>
      <c r="B307" s="104">
        <v>304</v>
      </c>
      <c r="C307" s="104" t="s">
        <v>3610</v>
      </c>
      <c r="D307" s="104" t="s">
        <v>4040</v>
      </c>
      <c r="E307" s="104" t="s">
        <v>561</v>
      </c>
      <c r="F307" s="104" t="s">
        <v>3327</v>
      </c>
      <c r="G307" s="122" t="s">
        <v>106</v>
      </c>
      <c r="H307" s="122" t="s">
        <v>461</v>
      </c>
      <c r="I307" s="129">
        <v>43525</v>
      </c>
    </row>
    <row r="308" spans="1:9" x14ac:dyDescent="0.35">
      <c r="A308" s="123"/>
      <c r="B308" s="104">
        <v>305</v>
      </c>
      <c r="C308" s="104" t="s">
        <v>3611</v>
      </c>
      <c r="D308" s="104" t="s">
        <v>4040</v>
      </c>
      <c r="E308" s="104" t="s">
        <v>564</v>
      </c>
      <c r="F308" s="104" t="s">
        <v>3327</v>
      </c>
      <c r="G308" s="122" t="s">
        <v>106</v>
      </c>
      <c r="H308" s="122" t="s">
        <v>463</v>
      </c>
      <c r="I308" s="129">
        <v>43525</v>
      </c>
    </row>
    <row r="309" spans="1:9" x14ac:dyDescent="0.35">
      <c r="A309" s="123"/>
      <c r="B309" s="104">
        <v>306</v>
      </c>
      <c r="C309" s="104" t="s">
        <v>3612</v>
      </c>
      <c r="D309" s="104" t="s">
        <v>4040</v>
      </c>
      <c r="E309" s="104" t="s">
        <v>566</v>
      </c>
      <c r="F309" s="104" t="s">
        <v>3327</v>
      </c>
      <c r="G309" s="122" t="s">
        <v>106</v>
      </c>
      <c r="H309" s="122" t="s">
        <v>464</v>
      </c>
      <c r="I309" s="129">
        <v>43525</v>
      </c>
    </row>
    <row r="310" spans="1:9" x14ac:dyDescent="0.35">
      <c r="A310" s="123"/>
      <c r="B310" s="104">
        <v>307</v>
      </c>
      <c r="C310" s="104" t="s">
        <v>3613</v>
      </c>
      <c r="D310" s="104" t="s">
        <v>4040</v>
      </c>
      <c r="E310" s="104" t="s">
        <v>568</v>
      </c>
      <c r="F310" s="104" t="s">
        <v>3327</v>
      </c>
      <c r="G310" s="122" t="s">
        <v>106</v>
      </c>
      <c r="H310" s="122" t="s">
        <v>465</v>
      </c>
      <c r="I310" s="129">
        <v>43525</v>
      </c>
    </row>
    <row r="311" spans="1:9" x14ac:dyDescent="0.35">
      <c r="A311" s="123"/>
      <c r="B311" s="104">
        <v>308</v>
      </c>
      <c r="C311" s="104" t="s">
        <v>3614</v>
      </c>
      <c r="D311" s="104" t="s">
        <v>4040</v>
      </c>
      <c r="E311" s="104" t="s">
        <v>570</v>
      </c>
      <c r="F311" s="104" t="s">
        <v>3327</v>
      </c>
      <c r="G311" s="122" t="s">
        <v>106</v>
      </c>
      <c r="H311" s="122" t="s">
        <v>466</v>
      </c>
      <c r="I311" s="129">
        <v>43525</v>
      </c>
    </row>
    <row r="312" spans="1:9" x14ac:dyDescent="0.35">
      <c r="A312" s="123"/>
      <c r="B312" s="104">
        <v>309</v>
      </c>
      <c r="C312" s="104" t="s">
        <v>3615</v>
      </c>
      <c r="D312" s="104" t="s">
        <v>4040</v>
      </c>
      <c r="E312" s="104" t="s">
        <v>572</v>
      </c>
      <c r="F312" s="104" t="s">
        <v>3327</v>
      </c>
      <c r="G312" s="122" t="s">
        <v>106</v>
      </c>
      <c r="H312" s="122" t="s">
        <v>468</v>
      </c>
      <c r="I312" s="129">
        <v>43525</v>
      </c>
    </row>
    <row r="313" spans="1:9" x14ac:dyDescent="0.35">
      <c r="A313" s="123"/>
      <c r="B313" s="104">
        <v>310</v>
      </c>
      <c r="C313" s="104" t="s">
        <v>3616</v>
      </c>
      <c r="D313" s="104" t="s">
        <v>4040</v>
      </c>
      <c r="E313" s="104" t="s">
        <v>574</v>
      </c>
      <c r="F313" s="104" t="s">
        <v>3327</v>
      </c>
      <c r="G313" s="122" t="s">
        <v>106</v>
      </c>
      <c r="H313" s="122" t="s">
        <v>470</v>
      </c>
      <c r="I313" s="129">
        <v>43525</v>
      </c>
    </row>
    <row r="314" spans="1:9" x14ac:dyDescent="0.35">
      <c r="A314" s="123"/>
      <c r="B314" s="104">
        <v>311</v>
      </c>
      <c r="C314" s="104" t="s">
        <v>3617</v>
      </c>
      <c r="D314" s="104" t="s">
        <v>4040</v>
      </c>
      <c r="E314" s="104" t="s">
        <v>576</v>
      </c>
      <c r="F314" s="104" t="s">
        <v>3327</v>
      </c>
      <c r="G314" s="122" t="s">
        <v>106</v>
      </c>
      <c r="H314" s="122" t="s">
        <v>471</v>
      </c>
      <c r="I314" s="129">
        <v>43525</v>
      </c>
    </row>
    <row r="315" spans="1:9" x14ac:dyDescent="0.35">
      <c r="A315" s="123"/>
      <c r="B315" s="104">
        <v>312</v>
      </c>
      <c r="C315" s="104" t="s">
        <v>3618</v>
      </c>
      <c r="D315" s="104" t="s">
        <v>4040</v>
      </c>
      <c r="E315" s="104" t="s">
        <v>578</v>
      </c>
      <c r="F315" s="104" t="s">
        <v>3327</v>
      </c>
      <c r="G315" s="122" t="s">
        <v>106</v>
      </c>
      <c r="H315" s="122" t="s">
        <v>473</v>
      </c>
      <c r="I315" s="129">
        <v>43525</v>
      </c>
    </row>
    <row r="316" spans="1:9" x14ac:dyDescent="0.35">
      <c r="A316" s="123"/>
      <c r="B316" s="104">
        <v>313</v>
      </c>
      <c r="C316" s="104" t="s">
        <v>3619</v>
      </c>
      <c r="D316" s="104" t="s">
        <v>4040</v>
      </c>
      <c r="E316" s="104" t="s">
        <v>580</v>
      </c>
      <c r="F316" s="104" t="s">
        <v>3327</v>
      </c>
      <c r="G316" s="122" t="s">
        <v>106</v>
      </c>
      <c r="H316" s="122" t="s">
        <v>475</v>
      </c>
      <c r="I316" s="129">
        <v>43525</v>
      </c>
    </row>
    <row r="317" spans="1:9" x14ac:dyDescent="0.35">
      <c r="A317" s="123"/>
      <c r="B317" s="104">
        <v>314</v>
      </c>
      <c r="C317" s="104" t="s">
        <v>3620</v>
      </c>
      <c r="D317" s="104" t="s">
        <v>4040</v>
      </c>
      <c r="E317" s="104" t="s">
        <v>583</v>
      </c>
      <c r="F317" s="104" t="s">
        <v>3327</v>
      </c>
      <c r="G317" s="122" t="s">
        <v>106</v>
      </c>
      <c r="H317" s="122" t="s">
        <v>476</v>
      </c>
      <c r="I317" s="129">
        <v>43525</v>
      </c>
    </row>
    <row r="318" spans="1:9" x14ac:dyDescent="0.35">
      <c r="A318" s="123"/>
      <c r="B318" s="104">
        <v>315</v>
      </c>
      <c r="C318" s="104" t="s">
        <v>3621</v>
      </c>
      <c r="D318" s="104" t="s">
        <v>4040</v>
      </c>
      <c r="E318" s="104" t="s">
        <v>585</v>
      </c>
      <c r="F318" s="104" t="s">
        <v>3327</v>
      </c>
      <c r="G318" s="122" t="s">
        <v>106</v>
      </c>
      <c r="H318" s="122" t="s">
        <v>477</v>
      </c>
      <c r="I318" s="129">
        <v>43525</v>
      </c>
    </row>
    <row r="319" spans="1:9" x14ac:dyDescent="0.35">
      <c r="A319" s="123"/>
      <c r="B319" s="104">
        <v>316</v>
      </c>
      <c r="C319" s="104" t="s">
        <v>3622</v>
      </c>
      <c r="D319" s="104" t="s">
        <v>4040</v>
      </c>
      <c r="E319" s="104" t="s">
        <v>587</v>
      </c>
      <c r="F319" s="104" t="s">
        <v>3327</v>
      </c>
      <c r="G319" s="122" t="s">
        <v>106</v>
      </c>
      <c r="H319" s="122" t="s">
        <v>478</v>
      </c>
      <c r="I319" s="129">
        <v>43525</v>
      </c>
    </row>
    <row r="320" spans="1:9" x14ac:dyDescent="0.35">
      <c r="A320" s="123"/>
      <c r="B320" s="104">
        <v>317</v>
      </c>
      <c r="C320" s="104" t="s">
        <v>3623</v>
      </c>
      <c r="D320" s="104" t="s">
        <v>4040</v>
      </c>
      <c r="E320" s="104" t="s">
        <v>590</v>
      </c>
      <c r="F320" s="104" t="s">
        <v>3327</v>
      </c>
      <c r="G320" s="122" t="s">
        <v>106</v>
      </c>
      <c r="H320" s="122" t="s">
        <v>479</v>
      </c>
      <c r="I320" s="129">
        <v>43525</v>
      </c>
    </row>
    <row r="321" spans="1:9" x14ac:dyDescent="0.35">
      <c r="A321" s="123"/>
      <c r="B321" s="104">
        <v>318</v>
      </c>
      <c r="C321" s="104" t="s">
        <v>3624</v>
      </c>
      <c r="D321" s="104" t="s">
        <v>4040</v>
      </c>
      <c r="E321" s="104" t="s">
        <v>592</v>
      </c>
      <c r="F321" s="104" t="s">
        <v>3327</v>
      </c>
      <c r="G321" s="122" t="s">
        <v>106</v>
      </c>
      <c r="H321" s="122" t="s">
        <v>481</v>
      </c>
      <c r="I321" s="129">
        <v>43525</v>
      </c>
    </row>
    <row r="322" spans="1:9" x14ac:dyDescent="0.35">
      <c r="A322" s="123"/>
      <c r="B322" s="104">
        <v>319</v>
      </c>
      <c r="C322" s="104" t="s">
        <v>3625</v>
      </c>
      <c r="D322" s="104" t="s">
        <v>4040</v>
      </c>
      <c r="E322" s="104" t="s">
        <v>594</v>
      </c>
      <c r="F322" s="104" t="s">
        <v>3327</v>
      </c>
      <c r="G322" s="122" t="s">
        <v>87</v>
      </c>
      <c r="H322" s="122" t="s">
        <v>483</v>
      </c>
      <c r="I322" s="129">
        <v>43344</v>
      </c>
    </row>
    <row r="323" spans="1:9" x14ac:dyDescent="0.35">
      <c r="A323" s="123"/>
      <c r="B323" s="104">
        <v>320</v>
      </c>
      <c r="C323" s="104" t="s">
        <v>3626</v>
      </c>
      <c r="D323" s="104" t="s">
        <v>4040</v>
      </c>
      <c r="E323" s="104" t="s">
        <v>596</v>
      </c>
      <c r="F323" s="104" t="s">
        <v>3327</v>
      </c>
      <c r="G323" s="122" t="s">
        <v>106</v>
      </c>
      <c r="H323" s="122" t="s">
        <v>485</v>
      </c>
      <c r="I323" s="129">
        <v>43344</v>
      </c>
    </row>
    <row r="324" spans="1:9" x14ac:dyDescent="0.35">
      <c r="A324" s="123"/>
      <c r="B324" s="104">
        <v>321</v>
      </c>
      <c r="C324" s="104" t="s">
        <v>3627</v>
      </c>
      <c r="D324" s="104" t="s">
        <v>4040</v>
      </c>
      <c r="E324" s="104" t="s">
        <v>598</v>
      </c>
      <c r="F324" s="104" t="s">
        <v>3327</v>
      </c>
      <c r="G324" s="122" t="s">
        <v>87</v>
      </c>
      <c r="H324" s="122" t="s">
        <v>487</v>
      </c>
      <c r="I324" s="129">
        <v>43432</v>
      </c>
    </row>
    <row r="325" spans="1:9" x14ac:dyDescent="0.35">
      <c r="A325" s="123"/>
      <c r="B325" s="104">
        <v>322</v>
      </c>
      <c r="C325" s="104" t="s">
        <v>3628</v>
      </c>
      <c r="D325" s="104" t="s">
        <v>4040</v>
      </c>
      <c r="E325" s="104" t="s">
        <v>600</v>
      </c>
      <c r="F325" s="104" t="s">
        <v>3327</v>
      </c>
      <c r="G325" s="122" t="s">
        <v>87</v>
      </c>
      <c r="H325" s="122" t="s">
        <v>489</v>
      </c>
      <c r="I325" s="129">
        <v>43572</v>
      </c>
    </row>
    <row r="326" spans="1:9" x14ac:dyDescent="0.35">
      <c r="A326" s="123"/>
      <c r="B326" s="104">
        <v>323</v>
      </c>
      <c r="C326" s="104" t="s">
        <v>3629</v>
      </c>
      <c r="D326" s="104" t="s">
        <v>4040</v>
      </c>
      <c r="E326" s="104" t="s">
        <v>603</v>
      </c>
      <c r="F326" s="104" t="s">
        <v>3327</v>
      </c>
      <c r="G326" s="122" t="s">
        <v>87</v>
      </c>
      <c r="H326" s="122" t="s">
        <v>491</v>
      </c>
      <c r="I326" s="129">
        <v>43509</v>
      </c>
    </row>
    <row r="327" spans="1:9" x14ac:dyDescent="0.35">
      <c r="A327" s="123"/>
      <c r="B327" s="104">
        <v>324</v>
      </c>
      <c r="C327" s="104" t="s">
        <v>3630</v>
      </c>
      <c r="D327" s="104" t="s">
        <v>4040</v>
      </c>
      <c r="E327" s="104" t="s">
        <v>605</v>
      </c>
      <c r="F327" s="104" t="s">
        <v>3327</v>
      </c>
      <c r="G327" s="122" t="s">
        <v>87</v>
      </c>
      <c r="H327" s="122" t="s">
        <v>493</v>
      </c>
      <c r="I327" s="129">
        <v>43432</v>
      </c>
    </row>
    <row r="328" spans="1:9" x14ac:dyDescent="0.35">
      <c r="A328" s="123"/>
      <c r="B328" s="104">
        <v>325</v>
      </c>
      <c r="C328" s="104" t="s">
        <v>3631</v>
      </c>
      <c r="D328" s="104" t="s">
        <v>4040</v>
      </c>
      <c r="E328" s="104" t="s">
        <v>607</v>
      </c>
      <c r="F328" s="104" t="s">
        <v>3327</v>
      </c>
      <c r="G328" s="122" t="s">
        <v>87</v>
      </c>
      <c r="H328" s="122" t="s">
        <v>495</v>
      </c>
      <c r="I328" s="129">
        <v>43344</v>
      </c>
    </row>
    <row r="329" spans="1:9" x14ac:dyDescent="0.35">
      <c r="A329" s="123"/>
      <c r="B329" s="104">
        <v>326</v>
      </c>
      <c r="C329" s="104" t="s">
        <v>3632</v>
      </c>
      <c r="D329" s="104" t="s">
        <v>4040</v>
      </c>
      <c r="E329" s="104" t="s">
        <v>609</v>
      </c>
      <c r="F329" s="104" t="s">
        <v>3327</v>
      </c>
      <c r="G329" s="122" t="s">
        <v>87</v>
      </c>
      <c r="H329" s="122" t="s">
        <v>497</v>
      </c>
      <c r="I329" s="129">
        <v>43344</v>
      </c>
    </row>
    <row r="330" spans="1:9" x14ac:dyDescent="0.35">
      <c r="A330" s="123"/>
      <c r="B330" s="104">
        <v>327</v>
      </c>
      <c r="C330" s="104" t="s">
        <v>3633</v>
      </c>
      <c r="D330" s="104" t="s">
        <v>4040</v>
      </c>
      <c r="E330" s="104" t="s">
        <v>611</v>
      </c>
      <c r="F330" s="104" t="s">
        <v>3327</v>
      </c>
      <c r="G330" s="122" t="s">
        <v>87</v>
      </c>
      <c r="H330" s="122" t="s">
        <v>499</v>
      </c>
      <c r="I330" s="129">
        <v>43509</v>
      </c>
    </row>
    <row r="331" spans="1:9" x14ac:dyDescent="0.35">
      <c r="A331" s="123"/>
      <c r="B331" s="104">
        <v>328</v>
      </c>
      <c r="C331" s="104" t="s">
        <v>3634</v>
      </c>
      <c r="D331" s="104" t="s">
        <v>4040</v>
      </c>
      <c r="E331" s="104" t="s">
        <v>613</v>
      </c>
      <c r="F331" s="104" t="s">
        <v>3327</v>
      </c>
      <c r="G331" s="122" t="s">
        <v>87</v>
      </c>
      <c r="H331" s="122" t="s">
        <v>501</v>
      </c>
      <c r="I331" s="129">
        <v>43432</v>
      </c>
    </row>
    <row r="332" spans="1:9" x14ac:dyDescent="0.35">
      <c r="A332" s="123"/>
      <c r="B332" s="104">
        <v>329</v>
      </c>
      <c r="C332" s="104" t="s">
        <v>3635</v>
      </c>
      <c r="D332" s="104" t="s">
        <v>4040</v>
      </c>
      <c r="E332" s="104" t="s">
        <v>615</v>
      </c>
      <c r="F332" s="104" t="s">
        <v>3327</v>
      </c>
      <c r="G332" s="122" t="s">
        <v>87</v>
      </c>
      <c r="H332" s="122" t="s">
        <v>503</v>
      </c>
      <c r="I332" s="129">
        <v>43859</v>
      </c>
    </row>
    <row r="333" spans="1:9" x14ac:dyDescent="0.35">
      <c r="A333" s="123"/>
      <c r="B333" s="104">
        <v>330</v>
      </c>
      <c r="C333" s="104" t="s">
        <v>3636</v>
      </c>
      <c r="D333" s="104" t="s">
        <v>4040</v>
      </c>
      <c r="E333" s="104" t="s">
        <v>617</v>
      </c>
      <c r="F333" s="104" t="s">
        <v>3327</v>
      </c>
      <c r="G333" s="122" t="s">
        <v>87</v>
      </c>
      <c r="H333" s="122" t="s">
        <v>505</v>
      </c>
      <c r="I333" s="129">
        <v>43432</v>
      </c>
    </row>
    <row r="334" spans="1:9" x14ac:dyDescent="0.35">
      <c r="A334" s="123"/>
      <c r="B334" s="104">
        <v>331</v>
      </c>
      <c r="C334" s="104" t="s">
        <v>3637</v>
      </c>
      <c r="D334" s="104" t="s">
        <v>4040</v>
      </c>
      <c r="E334" s="104" t="s">
        <v>619</v>
      </c>
      <c r="F334" s="104" t="s">
        <v>3327</v>
      </c>
      <c r="G334" s="122" t="s">
        <v>106</v>
      </c>
      <c r="H334" s="122" t="s">
        <v>507</v>
      </c>
      <c r="I334" s="129">
        <v>43859</v>
      </c>
    </row>
    <row r="335" spans="1:9" x14ac:dyDescent="0.35">
      <c r="A335" s="123"/>
      <c r="B335" s="104">
        <v>332</v>
      </c>
      <c r="C335" s="104" t="s">
        <v>3638</v>
      </c>
      <c r="D335" s="104" t="s">
        <v>4040</v>
      </c>
      <c r="E335" s="104" t="s">
        <v>621</v>
      </c>
      <c r="F335" s="104" t="s">
        <v>3327</v>
      </c>
      <c r="G335" s="122" t="s">
        <v>106</v>
      </c>
      <c r="H335" s="122" t="s">
        <v>508</v>
      </c>
      <c r="I335" s="129">
        <v>43962</v>
      </c>
    </row>
    <row r="336" spans="1:9" x14ac:dyDescent="0.35">
      <c r="A336" s="123"/>
      <c r="B336" s="104">
        <v>333</v>
      </c>
      <c r="C336" s="104" t="s">
        <v>3639</v>
      </c>
      <c r="D336" s="104" t="s">
        <v>4040</v>
      </c>
      <c r="E336" s="104" t="s">
        <v>623</v>
      </c>
      <c r="F336" s="104" t="s">
        <v>3327</v>
      </c>
      <c r="G336" s="122" t="s">
        <v>87</v>
      </c>
      <c r="H336" s="122" t="s">
        <v>509</v>
      </c>
      <c r="I336" s="129">
        <v>43344</v>
      </c>
    </row>
    <row r="337" spans="1:9" x14ac:dyDescent="0.35">
      <c r="A337" s="123"/>
      <c r="B337" s="104">
        <v>334</v>
      </c>
      <c r="C337" s="104" t="s">
        <v>3640</v>
      </c>
      <c r="D337" s="104" t="s">
        <v>4040</v>
      </c>
      <c r="E337" s="104" t="s">
        <v>625</v>
      </c>
      <c r="F337" s="104" t="s">
        <v>3327</v>
      </c>
      <c r="G337" s="122" t="s">
        <v>87</v>
      </c>
      <c r="H337" s="122" t="s">
        <v>510</v>
      </c>
      <c r="I337" s="129">
        <v>43432</v>
      </c>
    </row>
    <row r="338" spans="1:9" x14ac:dyDescent="0.35">
      <c r="A338" s="123"/>
      <c r="B338" s="104">
        <v>335</v>
      </c>
      <c r="C338" s="104" t="s">
        <v>3641</v>
      </c>
      <c r="D338" s="104" t="s">
        <v>4040</v>
      </c>
      <c r="E338" s="104" t="s">
        <v>627</v>
      </c>
      <c r="F338" s="104" t="s">
        <v>3327</v>
      </c>
      <c r="G338" s="122" t="s">
        <v>87</v>
      </c>
      <c r="H338" s="122" t="s">
        <v>511</v>
      </c>
      <c r="I338" s="129">
        <v>43344</v>
      </c>
    </row>
    <row r="339" spans="1:9" x14ac:dyDescent="0.35">
      <c r="A339" s="123"/>
      <c r="B339" s="104">
        <v>336</v>
      </c>
      <c r="C339" s="104" t="s">
        <v>3642</v>
      </c>
      <c r="D339" s="104" t="s">
        <v>4040</v>
      </c>
      <c r="E339" s="104" t="s">
        <v>629</v>
      </c>
      <c r="F339" s="104" t="s">
        <v>3327</v>
      </c>
      <c r="G339" s="122" t="s">
        <v>106</v>
      </c>
      <c r="H339" s="122" t="s">
        <v>513</v>
      </c>
      <c r="I339" s="129">
        <v>43525</v>
      </c>
    </row>
    <row r="340" spans="1:9" x14ac:dyDescent="0.35">
      <c r="A340" s="123"/>
      <c r="B340" s="104">
        <v>337</v>
      </c>
      <c r="C340" s="104" t="s">
        <v>3643</v>
      </c>
      <c r="D340" s="104" t="s">
        <v>4040</v>
      </c>
      <c r="E340" s="104" t="s">
        <v>631</v>
      </c>
      <c r="F340" s="104" t="s">
        <v>3327</v>
      </c>
      <c r="G340" s="122" t="s">
        <v>106</v>
      </c>
      <c r="H340" s="122" t="s">
        <v>515</v>
      </c>
      <c r="I340" s="129">
        <v>43525</v>
      </c>
    </row>
    <row r="341" spans="1:9" x14ac:dyDescent="0.35">
      <c r="A341" s="123"/>
      <c r="B341" s="104">
        <v>338</v>
      </c>
      <c r="C341" s="104" t="s">
        <v>3644</v>
      </c>
      <c r="D341" s="104" t="s">
        <v>4040</v>
      </c>
      <c r="E341" s="104" t="s">
        <v>633</v>
      </c>
      <c r="F341" s="104" t="s">
        <v>3327</v>
      </c>
      <c r="G341" s="122" t="s">
        <v>106</v>
      </c>
      <c r="H341" s="122" t="s">
        <v>517</v>
      </c>
      <c r="I341" s="129">
        <v>43525</v>
      </c>
    </row>
    <row r="342" spans="1:9" x14ac:dyDescent="0.35">
      <c r="A342" s="123"/>
      <c r="B342" s="104">
        <v>339</v>
      </c>
      <c r="C342" s="104" t="s">
        <v>3645</v>
      </c>
      <c r="D342" s="104" t="s">
        <v>4040</v>
      </c>
      <c r="E342" s="104" t="s">
        <v>635</v>
      </c>
      <c r="F342" s="104" t="s">
        <v>3327</v>
      </c>
      <c r="G342" s="122" t="s">
        <v>87</v>
      </c>
      <c r="H342" s="122" t="s">
        <v>519</v>
      </c>
      <c r="I342" s="129">
        <v>43344</v>
      </c>
    </row>
    <row r="343" spans="1:9" x14ac:dyDescent="0.35">
      <c r="A343" s="123"/>
      <c r="B343" s="104">
        <v>340</v>
      </c>
      <c r="C343" s="104" t="s">
        <v>3646</v>
      </c>
      <c r="D343" s="104" t="s">
        <v>4040</v>
      </c>
      <c r="E343" s="104" t="s">
        <v>637</v>
      </c>
      <c r="F343" s="104" t="s">
        <v>3327</v>
      </c>
      <c r="G343" s="122" t="s">
        <v>87</v>
      </c>
      <c r="H343" s="122" t="s">
        <v>521</v>
      </c>
      <c r="I343" s="129">
        <v>43344</v>
      </c>
    </row>
    <row r="344" spans="1:9" x14ac:dyDescent="0.35">
      <c r="A344" s="123"/>
      <c r="B344" s="104">
        <v>341</v>
      </c>
      <c r="C344" s="104" t="s">
        <v>3647</v>
      </c>
      <c r="D344" s="104" t="s">
        <v>4040</v>
      </c>
      <c r="E344" s="104" t="s">
        <v>639</v>
      </c>
      <c r="F344" s="104" t="s">
        <v>3327</v>
      </c>
      <c r="G344" s="122" t="s">
        <v>87</v>
      </c>
      <c r="H344" s="122" t="s">
        <v>523</v>
      </c>
      <c r="I344" s="129">
        <v>43344</v>
      </c>
    </row>
    <row r="345" spans="1:9" x14ac:dyDescent="0.35">
      <c r="A345" s="123"/>
      <c r="B345" s="104">
        <v>342</v>
      </c>
      <c r="C345" s="104" t="s">
        <v>3648</v>
      </c>
      <c r="D345" s="104" t="s">
        <v>4040</v>
      </c>
      <c r="E345" s="104" t="s">
        <v>641</v>
      </c>
      <c r="F345" s="104" t="s">
        <v>3327</v>
      </c>
      <c r="G345" s="122" t="s">
        <v>87</v>
      </c>
      <c r="H345" s="122" t="s">
        <v>525</v>
      </c>
      <c r="I345" s="129">
        <v>43344</v>
      </c>
    </row>
    <row r="346" spans="1:9" x14ac:dyDescent="0.35">
      <c r="A346" s="123"/>
      <c r="B346" s="104">
        <v>343</v>
      </c>
      <c r="C346" s="104" t="s">
        <v>3649</v>
      </c>
      <c r="D346" s="104" t="s">
        <v>4040</v>
      </c>
      <c r="E346" s="104" t="s">
        <v>643</v>
      </c>
      <c r="F346" s="104" t="s">
        <v>3327</v>
      </c>
      <c r="G346" s="122" t="s">
        <v>87</v>
      </c>
      <c r="H346" s="122" t="s">
        <v>527</v>
      </c>
      <c r="I346" s="129">
        <v>44034</v>
      </c>
    </row>
    <row r="347" spans="1:9" x14ac:dyDescent="0.35">
      <c r="A347" s="123"/>
      <c r="B347" s="104">
        <v>344</v>
      </c>
      <c r="C347" s="104" t="s">
        <v>3650</v>
      </c>
      <c r="D347" s="104" t="s">
        <v>4040</v>
      </c>
      <c r="E347" s="104" t="s">
        <v>645</v>
      </c>
      <c r="F347" s="104" t="s">
        <v>3327</v>
      </c>
      <c r="G347" s="122" t="s">
        <v>87</v>
      </c>
      <c r="H347" s="122" t="s">
        <v>529</v>
      </c>
      <c r="I347" s="129">
        <v>43663</v>
      </c>
    </row>
    <row r="348" spans="1:9" x14ac:dyDescent="0.35">
      <c r="A348" s="123"/>
      <c r="B348" s="104">
        <v>345</v>
      </c>
      <c r="C348" s="104" t="s">
        <v>3651</v>
      </c>
      <c r="D348" s="104" t="s">
        <v>4040</v>
      </c>
      <c r="E348" s="104" t="s">
        <v>647</v>
      </c>
      <c r="F348" s="104" t="s">
        <v>3327</v>
      </c>
      <c r="G348" s="122" t="s">
        <v>87</v>
      </c>
      <c r="H348" s="122" t="s">
        <v>531</v>
      </c>
      <c r="I348" s="129">
        <v>43344</v>
      </c>
    </row>
    <row r="349" spans="1:9" x14ac:dyDescent="0.35">
      <c r="A349" s="123"/>
      <c r="B349" s="104">
        <v>346</v>
      </c>
      <c r="C349" s="104" t="s">
        <v>3652</v>
      </c>
      <c r="D349" s="104" t="s">
        <v>4040</v>
      </c>
      <c r="E349" s="104" t="s">
        <v>649</v>
      </c>
      <c r="F349" s="104" t="s">
        <v>3327</v>
      </c>
      <c r="G349" s="122" t="s">
        <v>87</v>
      </c>
      <c r="H349" s="122" t="s">
        <v>533</v>
      </c>
      <c r="I349" s="129">
        <v>44034</v>
      </c>
    </row>
    <row r="350" spans="1:9" x14ac:dyDescent="0.35">
      <c r="A350" s="123"/>
      <c r="B350" s="104">
        <v>347</v>
      </c>
      <c r="C350" s="104" t="s">
        <v>3653</v>
      </c>
      <c r="D350" s="104" t="s">
        <v>4040</v>
      </c>
      <c r="E350" s="104" t="s">
        <v>652</v>
      </c>
      <c r="F350" s="104" t="s">
        <v>3327</v>
      </c>
      <c r="G350" s="122" t="s">
        <v>106</v>
      </c>
      <c r="H350" s="122" t="s">
        <v>535</v>
      </c>
      <c r="I350" s="129">
        <v>43525</v>
      </c>
    </row>
    <row r="351" spans="1:9" x14ac:dyDescent="0.35">
      <c r="A351" s="123"/>
      <c r="B351" s="104">
        <v>348</v>
      </c>
      <c r="C351" s="104" t="s">
        <v>3654</v>
      </c>
      <c r="D351" s="104" t="s">
        <v>4040</v>
      </c>
      <c r="E351" s="104" t="s">
        <v>654</v>
      </c>
      <c r="F351" s="104" t="s">
        <v>3327</v>
      </c>
      <c r="G351" s="122" t="s">
        <v>106</v>
      </c>
      <c r="H351" s="122" t="s">
        <v>536</v>
      </c>
      <c r="I351" s="129">
        <v>43525</v>
      </c>
    </row>
    <row r="352" spans="1:9" x14ac:dyDescent="0.35">
      <c r="A352" s="123"/>
      <c r="B352" s="104">
        <v>349</v>
      </c>
      <c r="C352" s="104" t="s">
        <v>3655</v>
      </c>
      <c r="D352" s="104" t="s">
        <v>4040</v>
      </c>
      <c r="E352" s="104" t="s">
        <v>656</v>
      </c>
      <c r="F352" s="104" t="s">
        <v>3327</v>
      </c>
      <c r="G352" s="122" t="s">
        <v>106</v>
      </c>
      <c r="H352" s="122" t="s">
        <v>538</v>
      </c>
      <c r="I352" s="129">
        <v>43525</v>
      </c>
    </row>
    <row r="353" spans="1:9" x14ac:dyDescent="0.35">
      <c r="A353" s="123"/>
      <c r="B353" s="104">
        <v>350</v>
      </c>
      <c r="C353" s="104" t="s">
        <v>3656</v>
      </c>
      <c r="D353" s="104" t="s">
        <v>4040</v>
      </c>
      <c r="E353" s="104" t="s">
        <v>658</v>
      </c>
      <c r="F353" s="104" t="s">
        <v>3327</v>
      </c>
      <c r="G353" s="122" t="s">
        <v>106</v>
      </c>
      <c r="H353" s="122" t="s">
        <v>540</v>
      </c>
      <c r="I353" s="129">
        <v>43525</v>
      </c>
    </row>
    <row r="354" spans="1:9" x14ac:dyDescent="0.35">
      <c r="A354" s="123"/>
      <c r="B354" s="104">
        <v>351</v>
      </c>
      <c r="C354" s="104" t="s">
        <v>3657</v>
      </c>
      <c r="D354" s="104" t="s">
        <v>4040</v>
      </c>
      <c r="E354" s="104" t="s">
        <v>660</v>
      </c>
      <c r="F354" s="104" t="s">
        <v>3327</v>
      </c>
      <c r="G354" s="122" t="s">
        <v>106</v>
      </c>
      <c r="H354" s="122" t="s">
        <v>542</v>
      </c>
      <c r="I354" s="129">
        <v>43525</v>
      </c>
    </row>
    <row r="355" spans="1:9" x14ac:dyDescent="0.35">
      <c r="A355" s="123"/>
      <c r="B355" s="104">
        <v>352</v>
      </c>
      <c r="C355" s="104" t="s">
        <v>3658</v>
      </c>
      <c r="D355" s="104" t="s">
        <v>4040</v>
      </c>
      <c r="E355" s="104" t="s">
        <v>662</v>
      </c>
      <c r="F355" s="104" t="s">
        <v>3327</v>
      </c>
      <c r="G355" s="122" t="s">
        <v>106</v>
      </c>
      <c r="H355" s="122" t="s">
        <v>544</v>
      </c>
      <c r="I355" s="129">
        <v>43525</v>
      </c>
    </row>
    <row r="356" spans="1:9" x14ac:dyDescent="0.35">
      <c r="A356" s="123"/>
      <c r="B356" s="104">
        <v>353</v>
      </c>
      <c r="C356" s="104" t="s">
        <v>3659</v>
      </c>
      <c r="D356" s="104" t="s">
        <v>4040</v>
      </c>
      <c r="E356" s="104" t="s">
        <v>664</v>
      </c>
      <c r="F356" s="104" t="s">
        <v>3327</v>
      </c>
      <c r="G356" s="122" t="s">
        <v>106</v>
      </c>
      <c r="H356" s="122" t="s">
        <v>546</v>
      </c>
      <c r="I356" s="129">
        <v>43525</v>
      </c>
    </row>
    <row r="357" spans="1:9" x14ac:dyDescent="0.35">
      <c r="A357" s="123"/>
      <c r="B357" s="104">
        <v>354</v>
      </c>
      <c r="C357" s="104" t="s">
        <v>3660</v>
      </c>
      <c r="D357" s="104" t="s">
        <v>4040</v>
      </c>
      <c r="E357" s="104" t="s">
        <v>666</v>
      </c>
      <c r="F357" s="104" t="s">
        <v>3327</v>
      </c>
      <c r="G357" s="122" t="s">
        <v>106</v>
      </c>
      <c r="H357" s="122" t="s">
        <v>548</v>
      </c>
      <c r="I357" s="129">
        <v>43525</v>
      </c>
    </row>
    <row r="358" spans="1:9" x14ac:dyDescent="0.35">
      <c r="A358" s="123"/>
      <c r="B358" s="104">
        <v>355</v>
      </c>
      <c r="C358" s="104" t="s">
        <v>3661</v>
      </c>
      <c r="D358" s="104" t="s">
        <v>4040</v>
      </c>
      <c r="E358" s="104" t="s">
        <v>668</v>
      </c>
      <c r="F358" s="104" t="s">
        <v>3327</v>
      </c>
      <c r="G358" s="122" t="s">
        <v>106</v>
      </c>
      <c r="H358" s="122" t="s">
        <v>550</v>
      </c>
      <c r="I358" s="129">
        <v>43525</v>
      </c>
    </row>
    <row r="359" spans="1:9" x14ac:dyDescent="0.35">
      <c r="A359" s="123"/>
      <c r="B359" s="104">
        <v>356</v>
      </c>
      <c r="C359" s="104" t="s">
        <v>3662</v>
      </c>
      <c r="D359" s="104" t="s">
        <v>4040</v>
      </c>
      <c r="E359" s="104" t="s">
        <v>670</v>
      </c>
      <c r="F359" s="104" t="s">
        <v>3327</v>
      </c>
      <c r="G359" s="122" t="s">
        <v>106</v>
      </c>
      <c r="H359" s="122" t="s">
        <v>552</v>
      </c>
      <c r="I359" s="129">
        <v>43525</v>
      </c>
    </row>
    <row r="360" spans="1:9" x14ac:dyDescent="0.35">
      <c r="A360" s="123"/>
      <c r="B360" s="104">
        <v>357</v>
      </c>
      <c r="C360" s="104" t="s">
        <v>3663</v>
      </c>
      <c r="D360" s="104" t="s">
        <v>4040</v>
      </c>
      <c r="E360" s="104" t="s">
        <v>672</v>
      </c>
      <c r="F360" s="104" t="s">
        <v>3327</v>
      </c>
      <c r="G360" s="122" t="s">
        <v>106</v>
      </c>
      <c r="H360" s="122" t="s">
        <v>554</v>
      </c>
      <c r="I360" s="129">
        <v>43525</v>
      </c>
    </row>
    <row r="361" spans="1:9" x14ac:dyDescent="0.35">
      <c r="A361" s="123"/>
      <c r="B361" s="104">
        <v>358</v>
      </c>
      <c r="C361" s="104" t="s">
        <v>3664</v>
      </c>
      <c r="D361" s="104" t="s">
        <v>4040</v>
      </c>
      <c r="E361" s="104" t="s">
        <v>674</v>
      </c>
      <c r="F361" s="104" t="s">
        <v>3327</v>
      </c>
      <c r="G361" s="122" t="s">
        <v>106</v>
      </c>
      <c r="H361" s="122" t="s">
        <v>556</v>
      </c>
      <c r="I361" s="129">
        <v>43525</v>
      </c>
    </row>
    <row r="362" spans="1:9" x14ac:dyDescent="0.35">
      <c r="A362" s="123"/>
      <c r="B362" s="104">
        <v>359</v>
      </c>
      <c r="C362" s="104" t="s">
        <v>3665</v>
      </c>
      <c r="D362" s="104" t="s">
        <v>4040</v>
      </c>
      <c r="E362" s="104" t="s">
        <v>676</v>
      </c>
      <c r="F362" s="104" t="s">
        <v>3327</v>
      </c>
      <c r="G362" s="122" t="s">
        <v>106</v>
      </c>
      <c r="H362" s="122" t="s">
        <v>558</v>
      </c>
      <c r="I362" s="129">
        <v>43525</v>
      </c>
    </row>
    <row r="363" spans="1:9" x14ac:dyDescent="0.35">
      <c r="A363" s="123"/>
      <c r="B363" s="104">
        <v>360</v>
      </c>
      <c r="C363" s="104" t="s">
        <v>3666</v>
      </c>
      <c r="D363" s="104" t="s">
        <v>4040</v>
      </c>
      <c r="E363" s="104" t="s">
        <v>678</v>
      </c>
      <c r="F363" s="104" t="s">
        <v>3327</v>
      </c>
      <c r="G363" s="122" t="s">
        <v>106</v>
      </c>
      <c r="H363" s="122" t="s">
        <v>560</v>
      </c>
      <c r="I363" s="129">
        <v>43525</v>
      </c>
    </row>
    <row r="364" spans="1:9" x14ac:dyDescent="0.35">
      <c r="A364" s="123"/>
      <c r="B364" s="104">
        <v>361</v>
      </c>
      <c r="C364" s="104" t="s">
        <v>3667</v>
      </c>
      <c r="D364" s="104" t="s">
        <v>4040</v>
      </c>
      <c r="E364" s="104" t="s">
        <v>680</v>
      </c>
      <c r="F364" s="104" t="s">
        <v>3327</v>
      </c>
      <c r="G364" s="122" t="s">
        <v>87</v>
      </c>
      <c r="H364" s="122" t="s">
        <v>562</v>
      </c>
      <c r="I364" s="129">
        <v>44034</v>
      </c>
    </row>
    <row r="365" spans="1:9" x14ac:dyDescent="0.35">
      <c r="A365" s="123"/>
      <c r="B365" s="104">
        <v>362</v>
      </c>
      <c r="C365" s="104" t="s">
        <v>3668</v>
      </c>
      <c r="D365" s="104" t="s">
        <v>4040</v>
      </c>
      <c r="E365" s="104" t="s">
        <v>682</v>
      </c>
      <c r="F365" s="104" t="s">
        <v>3327</v>
      </c>
      <c r="G365" s="122" t="s">
        <v>87</v>
      </c>
      <c r="H365" s="122" t="s">
        <v>563</v>
      </c>
      <c r="I365" s="129">
        <v>43663</v>
      </c>
    </row>
    <row r="366" spans="1:9" x14ac:dyDescent="0.35">
      <c r="A366" s="123"/>
      <c r="B366" s="104">
        <v>363</v>
      </c>
      <c r="C366" s="104" t="s">
        <v>3669</v>
      </c>
      <c r="D366" s="104" t="s">
        <v>4040</v>
      </c>
      <c r="E366" s="104" t="s">
        <v>684</v>
      </c>
      <c r="F366" s="104" t="s">
        <v>3327</v>
      </c>
      <c r="G366" s="122" t="s">
        <v>87</v>
      </c>
      <c r="H366" s="122" t="s">
        <v>565</v>
      </c>
      <c r="I366" s="129">
        <v>43448</v>
      </c>
    </row>
    <row r="367" spans="1:9" x14ac:dyDescent="0.35">
      <c r="A367" s="123"/>
      <c r="B367" s="104">
        <v>364</v>
      </c>
      <c r="C367" s="104" t="s">
        <v>3670</v>
      </c>
      <c r="D367" s="104" t="s">
        <v>4040</v>
      </c>
      <c r="E367" s="104" t="s">
        <v>686</v>
      </c>
      <c r="F367" s="104" t="s">
        <v>3327</v>
      </c>
      <c r="G367" s="122" t="s">
        <v>106</v>
      </c>
      <c r="H367" s="122" t="s">
        <v>567</v>
      </c>
      <c r="I367" s="129">
        <v>43344</v>
      </c>
    </row>
    <row r="368" spans="1:9" x14ac:dyDescent="0.35">
      <c r="A368" s="123"/>
      <c r="B368" s="104">
        <v>365</v>
      </c>
      <c r="C368" s="104" t="s">
        <v>3671</v>
      </c>
      <c r="D368" s="104" t="s">
        <v>4040</v>
      </c>
      <c r="E368" s="104" t="s">
        <v>688</v>
      </c>
      <c r="F368" s="104" t="s">
        <v>3327</v>
      </c>
      <c r="G368" s="122" t="s">
        <v>87</v>
      </c>
      <c r="H368" s="122" t="s">
        <v>569</v>
      </c>
      <c r="I368" s="129">
        <v>43432</v>
      </c>
    </row>
    <row r="369" spans="1:9" x14ac:dyDescent="0.35">
      <c r="A369" s="123"/>
      <c r="B369" s="104">
        <v>366</v>
      </c>
      <c r="C369" s="104" t="s">
        <v>3672</v>
      </c>
      <c r="D369" s="104" t="s">
        <v>4040</v>
      </c>
      <c r="E369" s="104" t="s">
        <v>690</v>
      </c>
      <c r="F369" s="104" t="s">
        <v>3327</v>
      </c>
      <c r="G369" s="122" t="s">
        <v>87</v>
      </c>
      <c r="H369" s="122" t="s">
        <v>571</v>
      </c>
      <c r="I369" s="129">
        <v>43633</v>
      </c>
    </row>
    <row r="370" spans="1:9" x14ac:dyDescent="0.35">
      <c r="A370" s="123"/>
      <c r="B370" s="104">
        <v>367</v>
      </c>
      <c r="C370" s="104" t="s">
        <v>3673</v>
      </c>
      <c r="D370" s="104" t="s">
        <v>4040</v>
      </c>
      <c r="E370" s="104" t="s">
        <v>692</v>
      </c>
      <c r="F370" s="104" t="s">
        <v>3327</v>
      </c>
      <c r="G370" s="122" t="s">
        <v>87</v>
      </c>
      <c r="H370" s="122" t="s">
        <v>573</v>
      </c>
      <c r="I370" s="129">
        <v>43633</v>
      </c>
    </row>
    <row r="371" spans="1:9" x14ac:dyDescent="0.35">
      <c r="A371" s="123"/>
      <c r="B371" s="104">
        <v>368</v>
      </c>
      <c r="C371" s="104" t="s">
        <v>3674</v>
      </c>
      <c r="D371" s="104" t="s">
        <v>4040</v>
      </c>
      <c r="E371" s="104" t="s">
        <v>695</v>
      </c>
      <c r="F371" s="104" t="s">
        <v>3327</v>
      </c>
      <c r="G371" s="122" t="s">
        <v>87</v>
      </c>
      <c r="H371" s="122" t="s">
        <v>575</v>
      </c>
      <c r="I371" s="129">
        <v>43432</v>
      </c>
    </row>
    <row r="372" spans="1:9" x14ac:dyDescent="0.35">
      <c r="A372" s="123"/>
      <c r="B372" s="104">
        <v>369</v>
      </c>
      <c r="C372" s="104" t="s">
        <v>3675</v>
      </c>
      <c r="D372" s="104" t="s">
        <v>4040</v>
      </c>
      <c r="E372" s="104" t="s">
        <v>697</v>
      </c>
      <c r="F372" s="104" t="s">
        <v>3327</v>
      </c>
      <c r="G372" s="122" t="s">
        <v>87</v>
      </c>
      <c r="H372" s="122" t="s">
        <v>577</v>
      </c>
      <c r="I372" s="129">
        <v>43432</v>
      </c>
    </row>
    <row r="373" spans="1:9" x14ac:dyDescent="0.35">
      <c r="A373" s="123"/>
      <c r="B373" s="104">
        <v>370</v>
      </c>
      <c r="C373" s="104" t="s">
        <v>3676</v>
      </c>
      <c r="D373" s="104" t="s">
        <v>4040</v>
      </c>
      <c r="E373" s="104" t="s">
        <v>699</v>
      </c>
      <c r="F373" s="104" t="s">
        <v>3327</v>
      </c>
      <c r="G373" s="122" t="s">
        <v>106</v>
      </c>
      <c r="H373" s="122" t="s">
        <v>579</v>
      </c>
      <c r="I373" s="129">
        <v>43344</v>
      </c>
    </row>
    <row r="374" spans="1:9" x14ac:dyDescent="0.35">
      <c r="A374" s="123"/>
      <c r="B374" s="104">
        <v>371</v>
      </c>
      <c r="C374" s="104" t="s">
        <v>3677</v>
      </c>
      <c r="D374" s="104" t="s">
        <v>4040</v>
      </c>
      <c r="E374" s="104" t="s">
        <v>701</v>
      </c>
      <c r="F374" s="104" t="s">
        <v>3327</v>
      </c>
      <c r="G374" s="122" t="s">
        <v>87</v>
      </c>
      <c r="H374" s="122" t="s">
        <v>581</v>
      </c>
      <c r="I374" s="129">
        <v>43448</v>
      </c>
    </row>
    <row r="375" spans="1:9" x14ac:dyDescent="0.35">
      <c r="A375" s="123"/>
      <c r="B375" s="104">
        <v>372</v>
      </c>
      <c r="C375" s="104" t="s">
        <v>3678</v>
      </c>
      <c r="D375" s="104" t="s">
        <v>4040</v>
      </c>
      <c r="E375" s="104" t="s">
        <v>704</v>
      </c>
      <c r="F375" s="104" t="s">
        <v>3327</v>
      </c>
      <c r="G375" s="122" t="s">
        <v>87</v>
      </c>
      <c r="H375" s="122" t="s">
        <v>582</v>
      </c>
      <c r="I375" s="129">
        <v>43509</v>
      </c>
    </row>
    <row r="376" spans="1:9" x14ac:dyDescent="0.35">
      <c r="A376" s="123"/>
      <c r="B376" s="104">
        <v>373</v>
      </c>
      <c r="C376" s="104" t="s">
        <v>3679</v>
      </c>
      <c r="D376" s="104" t="s">
        <v>4040</v>
      </c>
      <c r="E376" s="104" t="s">
        <v>706</v>
      </c>
      <c r="F376" s="104" t="s">
        <v>3327</v>
      </c>
      <c r="G376" s="122" t="s">
        <v>87</v>
      </c>
      <c r="H376" s="122" t="s">
        <v>584</v>
      </c>
      <c r="I376" s="129">
        <v>43432</v>
      </c>
    </row>
    <row r="377" spans="1:9" x14ac:dyDescent="0.35">
      <c r="A377" s="123"/>
      <c r="B377" s="104">
        <v>374</v>
      </c>
      <c r="C377" s="104" t="s">
        <v>3680</v>
      </c>
      <c r="D377" s="104" t="s">
        <v>4040</v>
      </c>
      <c r="E377" s="104" t="s">
        <v>708</v>
      </c>
      <c r="F377" s="104" t="s">
        <v>3327</v>
      </c>
      <c r="G377" s="122" t="s">
        <v>87</v>
      </c>
      <c r="H377" s="122" t="s">
        <v>586</v>
      </c>
      <c r="I377" s="129">
        <v>43633</v>
      </c>
    </row>
    <row r="378" spans="1:9" x14ac:dyDescent="0.35">
      <c r="A378" s="123"/>
      <c r="B378" s="104">
        <v>375</v>
      </c>
      <c r="C378" s="104" t="s">
        <v>3681</v>
      </c>
      <c r="D378" s="104" t="s">
        <v>4040</v>
      </c>
      <c r="E378" s="104" t="s">
        <v>710</v>
      </c>
      <c r="F378" s="104" t="s">
        <v>3327</v>
      </c>
      <c r="G378" s="122" t="s">
        <v>87</v>
      </c>
      <c r="H378" s="122" t="s">
        <v>588</v>
      </c>
      <c r="I378" s="129">
        <v>43663</v>
      </c>
    </row>
    <row r="379" spans="1:9" x14ac:dyDescent="0.35">
      <c r="A379" s="123"/>
      <c r="B379" s="104">
        <v>376</v>
      </c>
      <c r="C379" s="104" t="s">
        <v>3682</v>
      </c>
      <c r="D379" s="104" t="s">
        <v>4040</v>
      </c>
      <c r="E379" s="104" t="s">
        <v>712</v>
      </c>
      <c r="F379" s="104" t="s">
        <v>3327</v>
      </c>
      <c r="G379" s="122" t="s">
        <v>87</v>
      </c>
      <c r="H379" s="122" t="s">
        <v>589</v>
      </c>
      <c r="I379" s="129">
        <v>44032</v>
      </c>
    </row>
    <row r="380" spans="1:9" x14ac:dyDescent="0.35">
      <c r="A380" s="123"/>
      <c r="B380" s="104">
        <v>377</v>
      </c>
      <c r="C380" s="104" t="s">
        <v>3683</v>
      </c>
      <c r="D380" s="104" t="s">
        <v>4040</v>
      </c>
      <c r="E380" s="104" t="s">
        <v>714</v>
      </c>
      <c r="F380" s="104" t="s">
        <v>3327</v>
      </c>
      <c r="G380" s="122" t="s">
        <v>106</v>
      </c>
      <c r="H380" s="122" t="s">
        <v>591</v>
      </c>
      <c r="I380" s="129">
        <v>43859</v>
      </c>
    </row>
    <row r="381" spans="1:9" x14ac:dyDescent="0.35">
      <c r="A381" s="123"/>
      <c r="B381" s="104">
        <v>378</v>
      </c>
      <c r="C381" s="104" t="s">
        <v>3684</v>
      </c>
      <c r="D381" s="104" t="s">
        <v>4040</v>
      </c>
      <c r="E381" s="104" t="s">
        <v>716</v>
      </c>
      <c r="F381" s="104" t="s">
        <v>3327</v>
      </c>
      <c r="G381" s="122" t="s">
        <v>87</v>
      </c>
      <c r="H381" s="122" t="s">
        <v>593</v>
      </c>
      <c r="I381" s="129">
        <v>43344</v>
      </c>
    </row>
    <row r="382" spans="1:9" x14ac:dyDescent="0.35">
      <c r="A382" s="123"/>
      <c r="B382" s="104">
        <v>379</v>
      </c>
      <c r="C382" s="104" t="s">
        <v>3685</v>
      </c>
      <c r="D382" s="104" t="s">
        <v>4040</v>
      </c>
      <c r="E382" s="104" t="s">
        <v>718</v>
      </c>
      <c r="F382" s="104" t="s">
        <v>3327</v>
      </c>
      <c r="G382" s="122" t="s">
        <v>87</v>
      </c>
      <c r="H382" s="122" t="s">
        <v>595</v>
      </c>
      <c r="I382" s="129">
        <v>43432</v>
      </c>
    </row>
    <row r="383" spans="1:9" x14ac:dyDescent="0.35">
      <c r="A383" s="123"/>
      <c r="B383" s="104">
        <v>380</v>
      </c>
      <c r="C383" s="104" t="s">
        <v>3686</v>
      </c>
      <c r="D383" s="104" t="s">
        <v>4040</v>
      </c>
      <c r="E383" s="104" t="s">
        <v>720</v>
      </c>
      <c r="F383" s="104" t="s">
        <v>3327</v>
      </c>
      <c r="G383" s="122" t="s">
        <v>87</v>
      </c>
      <c r="H383" s="122" t="s">
        <v>597</v>
      </c>
      <c r="I383" s="129">
        <v>43509</v>
      </c>
    </row>
    <row r="384" spans="1:9" x14ac:dyDescent="0.35">
      <c r="A384" s="123"/>
      <c r="B384" s="104">
        <v>381</v>
      </c>
      <c r="C384" s="104" t="s">
        <v>3687</v>
      </c>
      <c r="D384" s="104" t="s">
        <v>4040</v>
      </c>
      <c r="E384" s="104" t="s">
        <v>722</v>
      </c>
      <c r="F384" s="104" t="s">
        <v>3327</v>
      </c>
      <c r="G384" s="122" t="s">
        <v>87</v>
      </c>
      <c r="H384" s="122" t="s">
        <v>599</v>
      </c>
      <c r="I384" s="129">
        <v>43344</v>
      </c>
    </row>
    <row r="385" spans="1:9" x14ac:dyDescent="0.35">
      <c r="A385" s="123"/>
      <c r="B385" s="104">
        <v>382</v>
      </c>
      <c r="C385" s="104" t="s">
        <v>3688</v>
      </c>
      <c r="D385" s="104" t="s">
        <v>4040</v>
      </c>
      <c r="E385" s="104" t="s">
        <v>724</v>
      </c>
      <c r="F385" s="104" t="s">
        <v>3327</v>
      </c>
      <c r="G385" s="122" t="s">
        <v>87</v>
      </c>
      <c r="H385" s="122" t="s">
        <v>601</v>
      </c>
      <c r="I385" s="129">
        <v>43344</v>
      </c>
    </row>
    <row r="386" spans="1:9" x14ac:dyDescent="0.35">
      <c r="A386" s="123"/>
      <c r="B386" s="104">
        <v>383</v>
      </c>
      <c r="C386" s="104" t="s">
        <v>3689</v>
      </c>
      <c r="D386" s="104" t="s">
        <v>4040</v>
      </c>
      <c r="E386" s="104" t="s">
        <v>726</v>
      </c>
      <c r="F386" s="104" t="s">
        <v>3327</v>
      </c>
      <c r="G386" s="122" t="s">
        <v>87</v>
      </c>
      <c r="H386" s="122" t="s">
        <v>602</v>
      </c>
      <c r="I386" s="129">
        <v>43344</v>
      </c>
    </row>
    <row r="387" spans="1:9" x14ac:dyDescent="0.35">
      <c r="A387" s="123"/>
      <c r="B387" s="104">
        <v>384</v>
      </c>
      <c r="C387" s="104" t="s">
        <v>3690</v>
      </c>
      <c r="D387" s="104" t="s">
        <v>4040</v>
      </c>
      <c r="E387" s="104" t="s">
        <v>729</v>
      </c>
      <c r="F387" s="104" t="s">
        <v>3327</v>
      </c>
      <c r="G387" s="122" t="s">
        <v>87</v>
      </c>
      <c r="H387" s="122" t="s">
        <v>604</v>
      </c>
      <c r="I387" s="129">
        <v>44034</v>
      </c>
    </row>
    <row r="388" spans="1:9" x14ac:dyDescent="0.35">
      <c r="A388" s="123"/>
      <c r="B388" s="104">
        <v>385</v>
      </c>
      <c r="C388" s="104" t="s">
        <v>3691</v>
      </c>
      <c r="D388" s="104" t="s">
        <v>4040</v>
      </c>
      <c r="E388" s="104" t="s">
        <v>731</v>
      </c>
      <c r="F388" s="104" t="s">
        <v>3327</v>
      </c>
      <c r="G388" s="122" t="s">
        <v>87</v>
      </c>
      <c r="H388" s="122" t="s">
        <v>606</v>
      </c>
      <c r="I388" s="129">
        <v>43742</v>
      </c>
    </row>
    <row r="389" spans="1:9" x14ac:dyDescent="0.35">
      <c r="A389" s="123"/>
      <c r="B389" s="104">
        <v>386</v>
      </c>
      <c r="C389" s="104" t="s">
        <v>3692</v>
      </c>
      <c r="D389" s="104" t="s">
        <v>4040</v>
      </c>
      <c r="E389" s="104" t="s">
        <v>733</v>
      </c>
      <c r="F389" s="104" t="s">
        <v>3327</v>
      </c>
      <c r="G389" s="122" t="s">
        <v>106</v>
      </c>
      <c r="H389" s="122" t="s">
        <v>608</v>
      </c>
      <c r="I389" s="129">
        <v>43344</v>
      </c>
    </row>
    <row r="390" spans="1:9" x14ac:dyDescent="0.35">
      <c r="A390" s="123"/>
      <c r="B390" s="104">
        <v>387</v>
      </c>
      <c r="C390" s="104" t="s">
        <v>3693</v>
      </c>
      <c r="D390" s="104" t="s">
        <v>4040</v>
      </c>
      <c r="E390" s="104" t="s">
        <v>735</v>
      </c>
      <c r="F390" s="104" t="s">
        <v>3327</v>
      </c>
      <c r="G390" s="122" t="s">
        <v>106</v>
      </c>
      <c r="H390" s="122" t="s">
        <v>610</v>
      </c>
      <c r="I390" s="129">
        <v>43525</v>
      </c>
    </row>
    <row r="391" spans="1:9" x14ac:dyDescent="0.35">
      <c r="A391" s="123"/>
      <c r="B391" s="104">
        <v>388</v>
      </c>
      <c r="C391" s="104" t="s">
        <v>3694</v>
      </c>
      <c r="D391" s="104" t="s">
        <v>4040</v>
      </c>
      <c r="E391" s="104" t="s">
        <v>737</v>
      </c>
      <c r="F391" s="104" t="s">
        <v>3327</v>
      </c>
      <c r="G391" s="122" t="s">
        <v>106</v>
      </c>
      <c r="H391" s="122" t="s">
        <v>612</v>
      </c>
      <c r="I391" s="129">
        <v>43525</v>
      </c>
    </row>
    <row r="392" spans="1:9" x14ac:dyDescent="0.35">
      <c r="A392" s="123"/>
      <c r="B392" s="104">
        <v>389</v>
      </c>
      <c r="C392" s="104" t="s">
        <v>3695</v>
      </c>
      <c r="D392" s="104" t="s">
        <v>4040</v>
      </c>
      <c r="E392" s="104" t="s">
        <v>739</v>
      </c>
      <c r="F392" s="104" t="s">
        <v>3327</v>
      </c>
      <c r="G392" s="122" t="s">
        <v>106</v>
      </c>
      <c r="H392" s="122" t="s">
        <v>614</v>
      </c>
      <c r="I392" s="129">
        <v>43525</v>
      </c>
    </row>
    <row r="393" spans="1:9" x14ac:dyDescent="0.35">
      <c r="A393" s="123"/>
      <c r="B393" s="104">
        <v>390</v>
      </c>
      <c r="C393" s="104" t="s">
        <v>3696</v>
      </c>
      <c r="D393" s="104" t="s">
        <v>4040</v>
      </c>
      <c r="E393" s="104" t="s">
        <v>741</v>
      </c>
      <c r="F393" s="104" t="s">
        <v>3327</v>
      </c>
      <c r="G393" s="122" t="s">
        <v>106</v>
      </c>
      <c r="H393" s="122" t="s">
        <v>616</v>
      </c>
      <c r="I393" s="129">
        <v>43525</v>
      </c>
    </row>
    <row r="394" spans="1:9" x14ac:dyDescent="0.35">
      <c r="A394" s="123"/>
      <c r="B394" s="104">
        <v>391</v>
      </c>
      <c r="C394" s="104" t="s">
        <v>3697</v>
      </c>
      <c r="D394" s="104" t="s">
        <v>4040</v>
      </c>
      <c r="E394" s="104" t="s">
        <v>743</v>
      </c>
      <c r="F394" s="104" t="s">
        <v>3327</v>
      </c>
      <c r="G394" s="122" t="s">
        <v>106</v>
      </c>
      <c r="H394" s="122" t="s">
        <v>618</v>
      </c>
      <c r="I394" s="129">
        <v>43525</v>
      </c>
    </row>
    <row r="395" spans="1:9" x14ac:dyDescent="0.35">
      <c r="A395" s="123"/>
      <c r="B395" s="104">
        <v>392</v>
      </c>
      <c r="C395" s="104" t="s">
        <v>3698</v>
      </c>
      <c r="D395" s="104" t="s">
        <v>4040</v>
      </c>
      <c r="E395" s="104" t="s">
        <v>745</v>
      </c>
      <c r="F395" s="104" t="s">
        <v>3327</v>
      </c>
      <c r="G395" s="122" t="s">
        <v>106</v>
      </c>
      <c r="H395" s="122" t="s">
        <v>620</v>
      </c>
      <c r="I395" s="129">
        <v>43525</v>
      </c>
    </row>
    <row r="396" spans="1:9" x14ac:dyDescent="0.35">
      <c r="A396" s="123"/>
      <c r="B396" s="104">
        <v>393</v>
      </c>
      <c r="C396" s="104" t="s">
        <v>3699</v>
      </c>
      <c r="D396" s="104" t="s">
        <v>4040</v>
      </c>
      <c r="E396" s="104" t="s">
        <v>747</v>
      </c>
      <c r="F396" s="104" t="s">
        <v>3327</v>
      </c>
      <c r="G396" s="122" t="s">
        <v>106</v>
      </c>
      <c r="H396" s="122" t="s">
        <v>622</v>
      </c>
      <c r="I396" s="129">
        <v>43525</v>
      </c>
    </row>
    <row r="397" spans="1:9" x14ac:dyDescent="0.35">
      <c r="A397" s="123"/>
      <c r="B397" s="104">
        <v>394</v>
      </c>
      <c r="C397" s="104" t="s">
        <v>3700</v>
      </c>
      <c r="D397" s="104" t="s">
        <v>4040</v>
      </c>
      <c r="E397" s="104" t="s">
        <v>749</v>
      </c>
      <c r="F397" s="104" t="s">
        <v>3327</v>
      </c>
      <c r="G397" s="122" t="s">
        <v>106</v>
      </c>
      <c r="H397" s="122" t="s">
        <v>624</v>
      </c>
      <c r="I397" s="129">
        <v>43525</v>
      </c>
    </row>
    <row r="398" spans="1:9" x14ac:dyDescent="0.35">
      <c r="A398" s="123"/>
      <c r="B398" s="104">
        <v>395</v>
      </c>
      <c r="C398" s="104" t="s">
        <v>3701</v>
      </c>
      <c r="D398" s="104" t="s">
        <v>4040</v>
      </c>
      <c r="E398" s="104" t="s">
        <v>751</v>
      </c>
      <c r="F398" s="104" t="s">
        <v>3327</v>
      </c>
      <c r="G398" s="122" t="s">
        <v>106</v>
      </c>
      <c r="H398" s="122" t="s">
        <v>626</v>
      </c>
      <c r="I398" s="129">
        <v>43525</v>
      </c>
    </row>
    <row r="399" spans="1:9" x14ac:dyDescent="0.35">
      <c r="A399" s="123"/>
      <c r="B399" s="104">
        <v>396</v>
      </c>
      <c r="C399" s="104" t="s">
        <v>3702</v>
      </c>
      <c r="D399" s="104" t="s">
        <v>4040</v>
      </c>
      <c r="E399" s="104" t="s">
        <v>753</v>
      </c>
      <c r="F399" s="104" t="s">
        <v>3327</v>
      </c>
      <c r="G399" s="122" t="s">
        <v>106</v>
      </c>
      <c r="H399" s="122" t="s">
        <v>628</v>
      </c>
      <c r="I399" s="129">
        <v>43525</v>
      </c>
    </row>
    <row r="400" spans="1:9" x14ac:dyDescent="0.35">
      <c r="A400" s="123"/>
      <c r="B400" s="104">
        <v>397</v>
      </c>
      <c r="C400" s="104" t="s">
        <v>3703</v>
      </c>
      <c r="D400" s="104" t="s">
        <v>4040</v>
      </c>
      <c r="E400" s="104" t="s">
        <v>755</v>
      </c>
      <c r="F400" s="104" t="s">
        <v>3327</v>
      </c>
      <c r="G400" s="122" t="s">
        <v>106</v>
      </c>
      <c r="H400" s="122" t="s">
        <v>630</v>
      </c>
      <c r="I400" s="129">
        <v>43525</v>
      </c>
    </row>
    <row r="401" spans="1:9" x14ac:dyDescent="0.35">
      <c r="A401" s="123"/>
      <c r="B401" s="104">
        <v>398</v>
      </c>
      <c r="C401" s="104" t="s">
        <v>3704</v>
      </c>
      <c r="D401" s="104" t="s">
        <v>4040</v>
      </c>
      <c r="E401" s="104" t="s">
        <v>757</v>
      </c>
      <c r="F401" s="104" t="s">
        <v>3327</v>
      </c>
      <c r="G401" s="122" t="s">
        <v>106</v>
      </c>
      <c r="H401" s="122" t="s">
        <v>632</v>
      </c>
      <c r="I401" s="129">
        <v>43525</v>
      </c>
    </row>
    <row r="402" spans="1:9" x14ac:dyDescent="0.35">
      <c r="A402" s="123"/>
      <c r="B402" s="104">
        <v>399</v>
      </c>
      <c r="C402" s="104" t="s">
        <v>3705</v>
      </c>
      <c r="D402" s="104" t="s">
        <v>4040</v>
      </c>
      <c r="E402" s="104" t="s">
        <v>759</v>
      </c>
      <c r="F402" s="104" t="s">
        <v>3327</v>
      </c>
      <c r="G402" s="122" t="s">
        <v>106</v>
      </c>
      <c r="H402" s="122" t="s">
        <v>634</v>
      </c>
      <c r="I402" s="129">
        <v>43525</v>
      </c>
    </row>
    <row r="403" spans="1:9" x14ac:dyDescent="0.35">
      <c r="A403" s="123"/>
      <c r="B403" s="104">
        <v>400</v>
      </c>
      <c r="C403" s="104" t="s">
        <v>3706</v>
      </c>
      <c r="D403" s="104" t="s">
        <v>4040</v>
      </c>
      <c r="E403" s="104" t="s">
        <v>761</v>
      </c>
      <c r="F403" s="104" t="s">
        <v>3327</v>
      </c>
      <c r="G403" s="122" t="s">
        <v>106</v>
      </c>
      <c r="H403" s="122" t="s">
        <v>636</v>
      </c>
      <c r="I403" s="129">
        <v>43525</v>
      </c>
    </row>
    <row r="404" spans="1:9" x14ac:dyDescent="0.35">
      <c r="A404" s="123"/>
      <c r="B404" s="104">
        <v>401</v>
      </c>
      <c r="C404" s="104" t="s">
        <v>3707</v>
      </c>
      <c r="D404" s="104" t="s">
        <v>4040</v>
      </c>
      <c r="E404" s="104" t="s">
        <v>763</v>
      </c>
      <c r="F404" s="104" t="s">
        <v>3327</v>
      </c>
      <c r="G404" s="122" t="s">
        <v>106</v>
      </c>
      <c r="H404" s="122" t="s">
        <v>638</v>
      </c>
      <c r="I404" s="129">
        <v>43525</v>
      </c>
    </row>
    <row r="405" spans="1:9" x14ac:dyDescent="0.35">
      <c r="A405" s="123"/>
      <c r="B405" s="104">
        <v>402</v>
      </c>
      <c r="C405" s="104" t="s">
        <v>3708</v>
      </c>
      <c r="D405" s="104" t="s">
        <v>4040</v>
      </c>
      <c r="E405" s="104" t="s">
        <v>765</v>
      </c>
      <c r="F405" s="104" t="s">
        <v>3327</v>
      </c>
      <c r="G405" s="122" t="s">
        <v>106</v>
      </c>
      <c r="H405" s="122" t="s">
        <v>640</v>
      </c>
      <c r="I405" s="129">
        <v>43525</v>
      </c>
    </row>
    <row r="406" spans="1:9" x14ac:dyDescent="0.35">
      <c r="A406" s="123"/>
      <c r="B406" s="104">
        <v>403</v>
      </c>
      <c r="C406" s="104" t="s">
        <v>3709</v>
      </c>
      <c r="D406" s="104" t="s">
        <v>4051</v>
      </c>
      <c r="E406" s="104" t="s">
        <v>770</v>
      </c>
      <c r="F406" s="104" t="s">
        <v>3324</v>
      </c>
      <c r="G406" s="122" t="s">
        <v>106</v>
      </c>
      <c r="H406" s="122" t="s">
        <v>642</v>
      </c>
      <c r="I406" s="129">
        <v>43525</v>
      </c>
    </row>
    <row r="407" spans="1:9" x14ac:dyDescent="0.35">
      <c r="A407" s="123"/>
      <c r="B407" s="104">
        <v>404</v>
      </c>
      <c r="C407" s="104" t="s">
        <v>3710</v>
      </c>
      <c r="D407" s="104" t="s">
        <v>4051</v>
      </c>
      <c r="E407" s="104" t="s">
        <v>772</v>
      </c>
      <c r="F407" s="104" t="s">
        <v>3324</v>
      </c>
      <c r="G407" s="122" t="s">
        <v>106</v>
      </c>
      <c r="H407" s="122" t="s">
        <v>644</v>
      </c>
      <c r="I407" s="129">
        <v>43525</v>
      </c>
    </row>
    <row r="408" spans="1:9" x14ac:dyDescent="0.35">
      <c r="A408" s="123"/>
      <c r="B408" s="104">
        <v>405</v>
      </c>
      <c r="C408" s="104" t="s">
        <v>3711</v>
      </c>
      <c r="D408" s="104" t="s">
        <v>4052</v>
      </c>
      <c r="E408" s="104" t="s">
        <v>4090</v>
      </c>
      <c r="F408" s="104" t="s">
        <v>3324</v>
      </c>
      <c r="G408" s="122" t="s">
        <v>87</v>
      </c>
      <c r="H408" s="122" t="s">
        <v>646</v>
      </c>
      <c r="I408" s="129">
        <v>43537</v>
      </c>
    </row>
    <row r="409" spans="1:9" x14ac:dyDescent="0.35">
      <c r="A409" s="123"/>
      <c r="B409" s="104">
        <v>406</v>
      </c>
      <c r="C409" s="104" t="s">
        <v>3712</v>
      </c>
      <c r="D409" s="104" t="s">
        <v>4037</v>
      </c>
      <c r="E409" s="104" t="s">
        <v>777</v>
      </c>
      <c r="F409" s="104" t="s">
        <v>3323</v>
      </c>
      <c r="G409" s="122" t="s">
        <v>87</v>
      </c>
      <c r="H409" s="122" t="s">
        <v>648</v>
      </c>
      <c r="I409" s="129">
        <v>43537</v>
      </c>
    </row>
    <row r="410" spans="1:9" x14ac:dyDescent="0.35">
      <c r="A410" s="123"/>
      <c r="B410" s="104">
        <v>407</v>
      </c>
      <c r="C410" s="104" t="s">
        <v>3713</v>
      </c>
      <c r="D410" s="104" t="s">
        <v>4037</v>
      </c>
      <c r="E410" s="104" t="s">
        <v>779</v>
      </c>
      <c r="F410" s="104" t="s">
        <v>3324</v>
      </c>
      <c r="G410" s="122" t="s">
        <v>87</v>
      </c>
      <c r="H410" s="122" t="s">
        <v>650</v>
      </c>
      <c r="I410" s="129">
        <v>43432</v>
      </c>
    </row>
    <row r="411" spans="1:9" x14ac:dyDescent="0.35">
      <c r="A411" s="123"/>
      <c r="B411" s="104">
        <v>408</v>
      </c>
      <c r="C411" s="104" t="s">
        <v>3714</v>
      </c>
      <c r="D411" s="104" t="s">
        <v>3439</v>
      </c>
      <c r="E411" s="104" t="s">
        <v>3333</v>
      </c>
      <c r="F411" s="104" t="s">
        <v>3323</v>
      </c>
      <c r="G411" s="122" t="s">
        <v>87</v>
      </c>
      <c r="H411" s="122" t="s">
        <v>651</v>
      </c>
      <c r="I411" s="129">
        <v>43509</v>
      </c>
    </row>
    <row r="412" spans="1:9" x14ac:dyDescent="0.35">
      <c r="A412" s="123"/>
      <c r="B412" s="104">
        <v>409</v>
      </c>
      <c r="C412" s="104" t="s">
        <v>3715</v>
      </c>
      <c r="D412" s="104" t="s">
        <v>3439</v>
      </c>
      <c r="E412" s="104" t="s">
        <v>786</v>
      </c>
      <c r="F412" s="104" t="s">
        <v>3323</v>
      </c>
      <c r="G412" s="122" t="s">
        <v>87</v>
      </c>
      <c r="H412" s="122" t="s">
        <v>653</v>
      </c>
      <c r="I412" s="129">
        <v>43344</v>
      </c>
    </row>
    <row r="413" spans="1:9" x14ac:dyDescent="0.35">
      <c r="A413" s="123"/>
      <c r="B413" s="104">
        <v>410</v>
      </c>
      <c r="C413" s="104" t="s">
        <v>3716</v>
      </c>
      <c r="D413" s="104" t="s">
        <v>3436</v>
      </c>
      <c r="E413" s="104" t="s">
        <v>790</v>
      </c>
      <c r="F413" s="104" t="s">
        <v>3323</v>
      </c>
      <c r="G413" s="122" t="s">
        <v>87</v>
      </c>
      <c r="H413" s="122" t="s">
        <v>655</v>
      </c>
      <c r="I413" s="129">
        <v>43572</v>
      </c>
    </row>
    <row r="414" spans="1:9" x14ac:dyDescent="0.35">
      <c r="A414" s="123"/>
      <c r="B414" s="104">
        <v>411</v>
      </c>
      <c r="C414" s="104" t="s">
        <v>3717</v>
      </c>
      <c r="D414" s="104" t="s">
        <v>3439</v>
      </c>
      <c r="E414" s="104" t="s">
        <v>3332</v>
      </c>
      <c r="F414" s="104" t="s">
        <v>3323</v>
      </c>
      <c r="G414" s="122" t="s">
        <v>87</v>
      </c>
      <c r="H414" s="122" t="s">
        <v>657</v>
      </c>
      <c r="I414" s="129">
        <v>43344</v>
      </c>
    </row>
    <row r="415" spans="1:9" x14ac:dyDescent="0.35">
      <c r="A415" s="123"/>
      <c r="B415" s="104">
        <v>412</v>
      </c>
      <c r="C415" s="104" t="s">
        <v>3718</v>
      </c>
      <c r="D415" s="104" t="s">
        <v>3439</v>
      </c>
      <c r="E415" s="104" t="s">
        <v>3334</v>
      </c>
      <c r="F415" s="104" t="s">
        <v>3327</v>
      </c>
      <c r="G415" s="122" t="s">
        <v>87</v>
      </c>
      <c r="H415" s="122" t="s">
        <v>659</v>
      </c>
      <c r="I415" s="129">
        <v>43880</v>
      </c>
    </row>
    <row r="416" spans="1:9" x14ac:dyDescent="0.35">
      <c r="A416" s="123"/>
      <c r="B416" s="104">
        <v>413</v>
      </c>
      <c r="C416" s="104" t="s">
        <v>937</v>
      </c>
      <c r="D416" s="104" t="s">
        <v>4037</v>
      </c>
      <c r="E416" s="104" t="s">
        <v>3499</v>
      </c>
      <c r="F416" s="104" t="s">
        <v>3323</v>
      </c>
      <c r="G416" s="122" t="s">
        <v>87</v>
      </c>
      <c r="H416" s="122" t="s">
        <v>661</v>
      </c>
      <c r="I416" s="129">
        <v>43537</v>
      </c>
    </row>
    <row r="417" spans="1:9" x14ac:dyDescent="0.35">
      <c r="A417" s="123"/>
      <c r="B417" s="104">
        <v>414</v>
      </c>
      <c r="C417" s="104" t="s">
        <v>3719</v>
      </c>
      <c r="D417" s="104" t="s">
        <v>795</v>
      </c>
      <c r="E417" s="104" t="s">
        <v>798</v>
      </c>
      <c r="F417" s="104" t="s">
        <v>3323</v>
      </c>
      <c r="G417" s="122" t="s">
        <v>87</v>
      </c>
      <c r="H417" s="122" t="s">
        <v>663</v>
      </c>
      <c r="I417" s="129">
        <v>43537</v>
      </c>
    </row>
    <row r="418" spans="1:9" x14ac:dyDescent="0.35">
      <c r="A418" s="123"/>
      <c r="B418" s="104">
        <v>415</v>
      </c>
      <c r="C418" s="104" t="s">
        <v>3720</v>
      </c>
      <c r="D418" s="104" t="s">
        <v>4054</v>
      </c>
      <c r="E418" s="104" t="s">
        <v>802</v>
      </c>
      <c r="F418" s="104" t="s">
        <v>3323</v>
      </c>
      <c r="G418" s="122" t="s">
        <v>87</v>
      </c>
      <c r="H418" s="122" t="s">
        <v>665</v>
      </c>
      <c r="I418" s="129">
        <v>43537</v>
      </c>
    </row>
    <row r="419" spans="1:9" x14ac:dyDescent="0.35">
      <c r="A419" s="123"/>
      <c r="B419" s="104">
        <v>416</v>
      </c>
      <c r="C419" s="104" t="s">
        <v>3721</v>
      </c>
      <c r="D419" s="104" t="s">
        <v>4054</v>
      </c>
      <c r="E419" s="104" t="s">
        <v>804</v>
      </c>
      <c r="F419" s="104" t="s">
        <v>3323</v>
      </c>
      <c r="G419" s="122" t="s">
        <v>87</v>
      </c>
      <c r="H419" s="122" t="s">
        <v>667</v>
      </c>
      <c r="I419" s="129">
        <v>43537</v>
      </c>
    </row>
    <row r="420" spans="1:9" x14ac:dyDescent="0.35">
      <c r="A420" s="123"/>
      <c r="B420" s="104">
        <v>417</v>
      </c>
      <c r="C420" s="104" t="s">
        <v>3722</v>
      </c>
      <c r="D420" s="104" t="s">
        <v>4054</v>
      </c>
      <c r="E420" s="104" t="s">
        <v>806</v>
      </c>
      <c r="F420" s="104" t="s">
        <v>3323</v>
      </c>
      <c r="G420" s="122" t="s">
        <v>87</v>
      </c>
      <c r="H420" s="122" t="s">
        <v>669</v>
      </c>
      <c r="I420" s="129">
        <v>43537</v>
      </c>
    </row>
    <row r="421" spans="1:9" x14ac:dyDescent="0.35">
      <c r="A421" s="123"/>
      <c r="B421" s="104">
        <v>418</v>
      </c>
      <c r="C421" s="104" t="s">
        <v>3723</v>
      </c>
      <c r="D421" s="104" t="s">
        <v>4054</v>
      </c>
      <c r="E421" s="104" t="s">
        <v>808</v>
      </c>
      <c r="F421" s="104" t="s">
        <v>3323</v>
      </c>
      <c r="G421" s="122" t="s">
        <v>87</v>
      </c>
      <c r="H421" s="122" t="s">
        <v>671</v>
      </c>
      <c r="I421" s="129">
        <v>43432</v>
      </c>
    </row>
    <row r="422" spans="1:9" x14ac:dyDescent="0.35">
      <c r="A422" s="123"/>
      <c r="B422" s="104">
        <v>419</v>
      </c>
      <c r="C422" s="104" t="s">
        <v>3724</v>
      </c>
      <c r="D422" s="104" t="s">
        <v>3434</v>
      </c>
      <c r="E422" s="104" t="s">
        <v>810</v>
      </c>
      <c r="F422" s="104" t="s">
        <v>3323</v>
      </c>
      <c r="G422" s="122" t="s">
        <v>87</v>
      </c>
      <c r="H422" s="122" t="s">
        <v>673</v>
      </c>
      <c r="I422" s="129">
        <v>43344</v>
      </c>
    </row>
    <row r="423" spans="1:9" x14ac:dyDescent="0.35">
      <c r="A423" s="123"/>
      <c r="B423" s="104">
        <v>420</v>
      </c>
      <c r="C423" s="104" t="s">
        <v>3725</v>
      </c>
      <c r="D423" s="104" t="s">
        <v>3434</v>
      </c>
      <c r="E423" s="104" t="s">
        <v>3449</v>
      </c>
      <c r="F423" s="104" t="s">
        <v>3324</v>
      </c>
      <c r="G423" s="122" t="s">
        <v>87</v>
      </c>
      <c r="H423" s="122" t="s">
        <v>675</v>
      </c>
      <c r="I423" s="129">
        <v>43344</v>
      </c>
    </row>
    <row r="424" spans="1:9" x14ac:dyDescent="0.35">
      <c r="A424" s="123"/>
      <c r="B424" s="104">
        <v>421</v>
      </c>
      <c r="C424" s="104" t="s">
        <v>3726</v>
      </c>
      <c r="D424" s="104" t="s">
        <v>4037</v>
      </c>
      <c r="E424" s="104" t="s">
        <v>813</v>
      </c>
      <c r="F424" s="104" t="s">
        <v>3323</v>
      </c>
      <c r="G424" s="122" t="s">
        <v>87</v>
      </c>
      <c r="H424" s="122" t="s">
        <v>677</v>
      </c>
      <c r="I424" s="129">
        <v>43344</v>
      </c>
    </row>
    <row r="425" spans="1:9" x14ac:dyDescent="0.35">
      <c r="A425" s="123"/>
      <c r="B425" s="104">
        <v>422</v>
      </c>
      <c r="C425" s="104" t="s">
        <v>819</v>
      </c>
      <c r="D425" s="104" t="s">
        <v>4042</v>
      </c>
      <c r="E425" s="104" t="s">
        <v>820</v>
      </c>
      <c r="F425" s="104" t="s">
        <v>3327</v>
      </c>
      <c r="G425" s="122" t="s">
        <v>87</v>
      </c>
      <c r="H425" s="122" t="s">
        <v>679</v>
      </c>
      <c r="I425" s="129">
        <v>43344</v>
      </c>
    </row>
    <row r="426" spans="1:9" x14ac:dyDescent="0.35">
      <c r="A426" s="123"/>
      <c r="B426" s="104">
        <v>423</v>
      </c>
      <c r="C426" s="104" t="s">
        <v>822</v>
      </c>
      <c r="D426" s="104" t="s">
        <v>4042</v>
      </c>
      <c r="E426" s="104" t="s">
        <v>823</v>
      </c>
      <c r="F426" s="104" t="s">
        <v>3327</v>
      </c>
      <c r="G426" s="122" t="s">
        <v>87</v>
      </c>
      <c r="H426" s="122" t="s">
        <v>681</v>
      </c>
      <c r="I426" s="129">
        <v>43344</v>
      </c>
    </row>
    <row r="427" spans="1:9" x14ac:dyDescent="0.35">
      <c r="A427" s="123"/>
      <c r="B427" s="104">
        <v>424</v>
      </c>
      <c r="C427" s="104" t="s">
        <v>825</v>
      </c>
      <c r="D427" s="104" t="s">
        <v>4042</v>
      </c>
      <c r="E427" s="104" t="s">
        <v>826</v>
      </c>
      <c r="F427" s="104" t="s">
        <v>3327</v>
      </c>
      <c r="G427" s="122" t="s">
        <v>87</v>
      </c>
      <c r="H427" s="122" t="s">
        <v>683</v>
      </c>
      <c r="I427" s="129">
        <v>43344</v>
      </c>
    </row>
    <row r="428" spans="1:9" x14ac:dyDescent="0.35">
      <c r="A428" s="123"/>
      <c r="B428" s="104">
        <v>425</v>
      </c>
      <c r="C428" s="104" t="s">
        <v>828</v>
      </c>
      <c r="D428" s="104" t="s">
        <v>4042</v>
      </c>
      <c r="E428" s="104" t="s">
        <v>829</v>
      </c>
      <c r="F428" s="104" t="s">
        <v>3327</v>
      </c>
      <c r="G428" s="122" t="s">
        <v>87</v>
      </c>
      <c r="H428" s="122" t="s">
        <v>685</v>
      </c>
      <c r="I428" s="129">
        <v>43344</v>
      </c>
    </row>
    <row r="429" spans="1:9" x14ac:dyDescent="0.35">
      <c r="A429" s="123"/>
      <c r="B429" s="104">
        <v>426</v>
      </c>
      <c r="C429" s="104" t="s">
        <v>831</v>
      </c>
      <c r="D429" s="104" t="s">
        <v>4042</v>
      </c>
      <c r="E429" s="104" t="s">
        <v>832</v>
      </c>
      <c r="F429" s="104" t="s">
        <v>3327</v>
      </c>
      <c r="G429" s="122" t="s">
        <v>87</v>
      </c>
      <c r="H429" s="122" t="s">
        <v>687</v>
      </c>
      <c r="I429" s="129">
        <v>43344</v>
      </c>
    </row>
    <row r="430" spans="1:9" x14ac:dyDescent="0.35">
      <c r="A430" s="123"/>
      <c r="B430" s="104">
        <v>427</v>
      </c>
      <c r="C430" s="104" t="s">
        <v>834</v>
      </c>
      <c r="D430" s="104" t="s">
        <v>4042</v>
      </c>
      <c r="E430" s="104" t="s">
        <v>835</v>
      </c>
      <c r="F430" s="104" t="s">
        <v>3327</v>
      </c>
      <c r="G430" s="122" t="s">
        <v>87</v>
      </c>
      <c r="H430" s="122" t="s">
        <v>689</v>
      </c>
      <c r="I430" s="129">
        <v>43344</v>
      </c>
    </row>
    <row r="431" spans="1:9" x14ac:dyDescent="0.35">
      <c r="A431" s="123"/>
      <c r="B431" s="104">
        <v>428</v>
      </c>
      <c r="C431" s="104" t="s">
        <v>3727</v>
      </c>
      <c r="D431" s="104" t="s">
        <v>374</v>
      </c>
      <c r="E431" s="104" t="s">
        <v>837</v>
      </c>
      <c r="F431" s="104" t="s">
        <v>3323</v>
      </c>
      <c r="G431" s="122" t="s">
        <v>87</v>
      </c>
      <c r="H431" s="122" t="s">
        <v>691</v>
      </c>
      <c r="I431" s="129">
        <v>43344</v>
      </c>
    </row>
    <row r="432" spans="1:9" x14ac:dyDescent="0.35">
      <c r="A432" s="123"/>
      <c r="B432" s="104">
        <v>429</v>
      </c>
      <c r="C432" s="104" t="s">
        <v>3728</v>
      </c>
      <c r="D432" s="104" t="s">
        <v>4040</v>
      </c>
      <c r="E432" s="104" t="s">
        <v>839</v>
      </c>
      <c r="F432" s="104" t="s">
        <v>3324</v>
      </c>
      <c r="G432" s="122" t="s">
        <v>87</v>
      </c>
      <c r="H432" s="122" t="s">
        <v>693</v>
      </c>
      <c r="I432" s="129">
        <v>43572</v>
      </c>
    </row>
    <row r="433" spans="1:9" x14ac:dyDescent="0.35">
      <c r="A433" s="123"/>
      <c r="B433" s="104">
        <v>430</v>
      </c>
      <c r="C433" s="104" t="s">
        <v>3729</v>
      </c>
      <c r="D433" s="104" t="s">
        <v>4040</v>
      </c>
      <c r="E433" s="104" t="s">
        <v>841</v>
      </c>
      <c r="F433" s="104" t="s">
        <v>3324</v>
      </c>
      <c r="G433" s="122" t="s">
        <v>87</v>
      </c>
      <c r="H433" s="122" t="s">
        <v>694</v>
      </c>
      <c r="I433" s="129">
        <v>43344</v>
      </c>
    </row>
    <row r="434" spans="1:9" x14ac:dyDescent="0.35">
      <c r="A434" s="123"/>
      <c r="B434" s="104">
        <v>431</v>
      </c>
      <c r="C434" s="104" t="s">
        <v>846</v>
      </c>
      <c r="D434" s="104" t="s">
        <v>1006</v>
      </c>
      <c r="E434" s="104" t="s">
        <v>847</v>
      </c>
      <c r="F434" s="104" t="s">
        <v>3323</v>
      </c>
      <c r="G434" s="122" t="s">
        <v>87</v>
      </c>
      <c r="H434" s="122" t="s">
        <v>696</v>
      </c>
      <c r="I434" s="129">
        <v>43344</v>
      </c>
    </row>
    <row r="435" spans="1:9" x14ac:dyDescent="0.35">
      <c r="A435" s="123"/>
      <c r="B435" s="104">
        <v>432</v>
      </c>
      <c r="C435" s="104" t="s">
        <v>849</v>
      </c>
      <c r="D435" s="104" t="s">
        <v>1006</v>
      </c>
      <c r="E435" s="104" t="s">
        <v>850</v>
      </c>
      <c r="F435" s="104" t="s">
        <v>3324</v>
      </c>
      <c r="G435" s="122" t="s">
        <v>87</v>
      </c>
      <c r="H435" s="122" t="s">
        <v>698</v>
      </c>
      <c r="I435" s="129">
        <v>43344</v>
      </c>
    </row>
    <row r="436" spans="1:9" x14ac:dyDescent="0.35">
      <c r="A436" s="123"/>
      <c r="B436" s="104">
        <v>433</v>
      </c>
      <c r="C436" s="104" t="s">
        <v>852</v>
      </c>
      <c r="D436" s="104" t="s">
        <v>1006</v>
      </c>
      <c r="E436" s="104" t="s">
        <v>853</v>
      </c>
      <c r="F436" s="104" t="s">
        <v>3323</v>
      </c>
      <c r="G436" s="122" t="s">
        <v>87</v>
      </c>
      <c r="H436" s="122" t="s">
        <v>700</v>
      </c>
      <c r="I436" s="129">
        <v>43344</v>
      </c>
    </row>
    <row r="437" spans="1:9" x14ac:dyDescent="0.35">
      <c r="A437" s="123"/>
      <c r="B437" s="104">
        <v>434</v>
      </c>
      <c r="C437" s="104" t="s">
        <v>3730</v>
      </c>
      <c r="D437" s="104" t="s">
        <v>4041</v>
      </c>
      <c r="E437" s="104" t="s">
        <v>855</v>
      </c>
      <c r="F437" s="104" t="s">
        <v>3323</v>
      </c>
      <c r="G437" s="122" t="s">
        <v>87</v>
      </c>
      <c r="H437" s="122" t="s">
        <v>702</v>
      </c>
      <c r="I437" s="129">
        <v>43344</v>
      </c>
    </row>
    <row r="438" spans="1:9" x14ac:dyDescent="0.35">
      <c r="A438" s="123"/>
      <c r="B438" s="104">
        <v>435</v>
      </c>
      <c r="C438" s="104" t="s">
        <v>3731</v>
      </c>
      <c r="D438" s="104" t="s">
        <v>4041</v>
      </c>
      <c r="E438" s="104" t="s">
        <v>857</v>
      </c>
      <c r="F438" s="104" t="s">
        <v>3324</v>
      </c>
      <c r="G438" s="122" t="s">
        <v>87</v>
      </c>
      <c r="H438" s="122" t="s">
        <v>703</v>
      </c>
      <c r="I438" s="129">
        <v>43344</v>
      </c>
    </row>
    <row r="439" spans="1:9" x14ac:dyDescent="0.35">
      <c r="A439" s="123"/>
      <c r="B439" s="104">
        <v>436</v>
      </c>
      <c r="C439" s="104" t="s">
        <v>3732</v>
      </c>
      <c r="D439" s="104" t="s">
        <v>4041</v>
      </c>
      <c r="E439" s="104" t="s">
        <v>859</v>
      </c>
      <c r="F439" s="104" t="s">
        <v>3324</v>
      </c>
      <c r="G439" s="122" t="s">
        <v>87</v>
      </c>
      <c r="H439" s="122" t="s">
        <v>705</v>
      </c>
      <c r="I439" s="129">
        <v>43344</v>
      </c>
    </row>
    <row r="440" spans="1:9" x14ac:dyDescent="0.35">
      <c r="A440" s="123"/>
      <c r="B440" s="104">
        <v>437</v>
      </c>
      <c r="C440" s="104" t="s">
        <v>3733</v>
      </c>
      <c r="D440" s="104" t="s">
        <v>4041</v>
      </c>
      <c r="E440" s="104" t="s">
        <v>861</v>
      </c>
      <c r="F440" s="104" t="s">
        <v>3324</v>
      </c>
      <c r="G440" s="122" t="s">
        <v>87</v>
      </c>
      <c r="H440" s="122" t="s">
        <v>707</v>
      </c>
      <c r="I440" s="129">
        <v>43859</v>
      </c>
    </row>
    <row r="441" spans="1:9" x14ac:dyDescent="0.35">
      <c r="A441" s="123"/>
      <c r="B441" s="104">
        <v>438</v>
      </c>
      <c r="C441" s="104" t="s">
        <v>3734</v>
      </c>
      <c r="D441" s="104" t="s">
        <v>4041</v>
      </c>
      <c r="E441" s="104" t="s">
        <v>863</v>
      </c>
      <c r="F441" s="104" t="s">
        <v>3324</v>
      </c>
      <c r="G441" s="122" t="s">
        <v>87</v>
      </c>
      <c r="H441" s="122" t="s">
        <v>709</v>
      </c>
      <c r="I441" s="129">
        <v>43859</v>
      </c>
    </row>
    <row r="442" spans="1:9" x14ac:dyDescent="0.35">
      <c r="A442" s="123"/>
      <c r="B442" s="104">
        <v>439</v>
      </c>
      <c r="C442" s="104" t="s">
        <v>3735</v>
      </c>
      <c r="D442" s="104" t="s">
        <v>4041</v>
      </c>
      <c r="E442" s="104" t="s">
        <v>865</v>
      </c>
      <c r="F442" s="104" t="s">
        <v>3324</v>
      </c>
      <c r="G442" s="122" t="s">
        <v>87</v>
      </c>
      <c r="H442" s="122" t="s">
        <v>711</v>
      </c>
      <c r="I442" s="129">
        <v>43731</v>
      </c>
    </row>
    <row r="443" spans="1:9" x14ac:dyDescent="0.35">
      <c r="A443" s="123"/>
      <c r="B443" s="104">
        <v>440</v>
      </c>
      <c r="C443" s="104" t="s">
        <v>3306</v>
      </c>
      <c r="D443" s="104" t="s">
        <v>4041</v>
      </c>
      <c r="E443" s="104" t="s">
        <v>867</v>
      </c>
      <c r="F443" s="104" t="s">
        <v>3324</v>
      </c>
      <c r="G443" s="122" t="s">
        <v>87</v>
      </c>
      <c r="H443" s="122" t="s">
        <v>713</v>
      </c>
      <c r="I443" s="129">
        <v>44034</v>
      </c>
    </row>
    <row r="444" spans="1:9" x14ac:dyDescent="0.35">
      <c r="A444" s="123"/>
      <c r="B444" s="104">
        <v>441</v>
      </c>
      <c r="C444" s="104" t="s">
        <v>3736</v>
      </c>
      <c r="D444" s="104" t="s">
        <v>4041</v>
      </c>
      <c r="E444" s="104" t="s">
        <v>869</v>
      </c>
      <c r="F444" s="104" t="s">
        <v>3324</v>
      </c>
      <c r="G444" s="122" t="s">
        <v>87</v>
      </c>
      <c r="H444" s="122" t="s">
        <v>715</v>
      </c>
      <c r="I444" s="129">
        <v>43344</v>
      </c>
    </row>
    <row r="445" spans="1:9" x14ac:dyDescent="0.35">
      <c r="A445" s="123"/>
      <c r="B445" s="104">
        <v>442</v>
      </c>
      <c r="C445" s="104" t="s">
        <v>3737</v>
      </c>
      <c r="D445" s="104" t="s">
        <v>4041</v>
      </c>
      <c r="E445" s="104" t="s">
        <v>871</v>
      </c>
      <c r="F445" s="104" t="s">
        <v>3324</v>
      </c>
      <c r="G445" s="122" t="s">
        <v>87</v>
      </c>
      <c r="H445" s="122" t="s">
        <v>717</v>
      </c>
      <c r="I445" s="129">
        <v>44034</v>
      </c>
    </row>
    <row r="446" spans="1:9" x14ac:dyDescent="0.35">
      <c r="A446" s="123"/>
      <c r="B446" s="104">
        <v>443</v>
      </c>
      <c r="C446" s="104" t="s">
        <v>3738</v>
      </c>
      <c r="D446" s="104" t="s">
        <v>4041</v>
      </c>
      <c r="E446" s="104" t="s">
        <v>873</v>
      </c>
      <c r="F446" s="104" t="s">
        <v>3324</v>
      </c>
      <c r="G446" s="122" t="s">
        <v>87</v>
      </c>
      <c r="H446" s="122" t="s">
        <v>719</v>
      </c>
      <c r="I446" s="129">
        <v>43344</v>
      </c>
    </row>
    <row r="447" spans="1:9" x14ac:dyDescent="0.35">
      <c r="A447" s="123"/>
      <c r="B447" s="104">
        <v>444</v>
      </c>
      <c r="C447" s="104" t="s">
        <v>875</v>
      </c>
      <c r="D447" s="104" t="s">
        <v>4041</v>
      </c>
      <c r="E447" s="104" t="s">
        <v>3520</v>
      </c>
      <c r="F447" s="104" t="s">
        <v>3327</v>
      </c>
      <c r="G447" s="122" t="s">
        <v>87</v>
      </c>
      <c r="H447" s="122" t="s">
        <v>721</v>
      </c>
      <c r="I447" s="129">
        <v>43344</v>
      </c>
    </row>
    <row r="448" spans="1:9" x14ac:dyDescent="0.35">
      <c r="A448" s="123"/>
      <c r="B448" s="104">
        <v>445</v>
      </c>
      <c r="C448" s="104" t="s">
        <v>3739</v>
      </c>
      <c r="D448" s="104" t="s">
        <v>4041</v>
      </c>
      <c r="E448" s="104" t="s">
        <v>877</v>
      </c>
      <c r="F448" s="104" t="s">
        <v>3324</v>
      </c>
      <c r="G448" s="122" t="s">
        <v>87</v>
      </c>
      <c r="H448" s="122" t="s">
        <v>723</v>
      </c>
      <c r="I448" s="129">
        <v>43344</v>
      </c>
    </row>
    <row r="449" spans="1:9" x14ac:dyDescent="0.35">
      <c r="A449" s="123"/>
      <c r="B449" s="104">
        <v>446</v>
      </c>
      <c r="C449" s="104" t="s">
        <v>3740</v>
      </c>
      <c r="D449" s="104" t="s">
        <v>4041</v>
      </c>
      <c r="E449" s="104" t="s">
        <v>879</v>
      </c>
      <c r="F449" s="104" t="s">
        <v>3327</v>
      </c>
      <c r="G449" s="122" t="s">
        <v>87</v>
      </c>
      <c r="H449" s="122" t="s">
        <v>725</v>
      </c>
      <c r="I449" s="129">
        <v>43344</v>
      </c>
    </row>
    <row r="450" spans="1:9" x14ac:dyDescent="0.35">
      <c r="A450" s="123"/>
      <c r="B450" s="104">
        <v>447</v>
      </c>
      <c r="C450" s="104" t="s">
        <v>3741</v>
      </c>
      <c r="D450" s="104" t="s">
        <v>4040</v>
      </c>
      <c r="E450" s="104" t="s">
        <v>883</v>
      </c>
      <c r="F450" s="104" t="s">
        <v>3324</v>
      </c>
      <c r="G450" s="122" t="s">
        <v>87</v>
      </c>
      <c r="H450" s="122" t="s">
        <v>727</v>
      </c>
      <c r="I450" s="129">
        <v>43344</v>
      </c>
    </row>
    <row r="451" spans="1:9" x14ac:dyDescent="0.35">
      <c r="A451" s="123"/>
      <c r="B451" s="104">
        <v>448</v>
      </c>
      <c r="C451" s="104" t="s">
        <v>885</v>
      </c>
      <c r="D451" s="104" t="s">
        <v>4037</v>
      </c>
      <c r="E451" s="104" t="s">
        <v>886</v>
      </c>
      <c r="F451" s="104" t="s">
        <v>3323</v>
      </c>
      <c r="G451" s="122" t="s">
        <v>87</v>
      </c>
      <c r="H451" s="122" t="s">
        <v>728</v>
      </c>
      <c r="I451" s="129">
        <v>43663</v>
      </c>
    </row>
    <row r="452" spans="1:9" x14ac:dyDescent="0.35">
      <c r="A452" s="123"/>
      <c r="B452" s="104">
        <v>449</v>
      </c>
      <c r="C452" s="104" t="s">
        <v>889</v>
      </c>
      <c r="D452" s="104" t="s">
        <v>4037</v>
      </c>
      <c r="E452" s="104" t="s">
        <v>890</v>
      </c>
      <c r="F452" s="104" t="s">
        <v>3323</v>
      </c>
      <c r="G452" s="122" t="s">
        <v>87</v>
      </c>
      <c r="H452" s="122" t="s">
        <v>730</v>
      </c>
      <c r="I452" s="129">
        <v>43432</v>
      </c>
    </row>
    <row r="453" spans="1:9" x14ac:dyDescent="0.35">
      <c r="A453" s="123"/>
      <c r="B453" s="104">
        <v>450</v>
      </c>
      <c r="C453" s="104" t="s">
        <v>892</v>
      </c>
      <c r="D453" s="104" t="s">
        <v>4037</v>
      </c>
      <c r="E453" s="104" t="s">
        <v>893</v>
      </c>
      <c r="F453" s="104" t="s">
        <v>3323</v>
      </c>
      <c r="G453" s="122" t="s">
        <v>87</v>
      </c>
      <c r="H453" s="122" t="s">
        <v>732</v>
      </c>
      <c r="I453" s="129">
        <v>43432</v>
      </c>
    </row>
    <row r="454" spans="1:9" x14ac:dyDescent="0.35">
      <c r="A454" s="123"/>
      <c r="B454" s="104">
        <v>451</v>
      </c>
      <c r="C454" s="104" t="s">
        <v>3742</v>
      </c>
      <c r="D454" s="104" t="s">
        <v>4037</v>
      </c>
      <c r="E454" s="104" t="s">
        <v>895</v>
      </c>
      <c r="F454" s="104" t="s">
        <v>3324</v>
      </c>
      <c r="G454" s="122" t="s">
        <v>106</v>
      </c>
      <c r="H454" s="122" t="s">
        <v>734</v>
      </c>
      <c r="I454" s="129">
        <v>43859</v>
      </c>
    </row>
    <row r="455" spans="1:9" x14ac:dyDescent="0.35">
      <c r="A455" s="123"/>
      <c r="B455" s="104">
        <v>452</v>
      </c>
      <c r="C455" s="104" t="s">
        <v>897</v>
      </c>
      <c r="D455" s="104" t="s">
        <v>4037</v>
      </c>
      <c r="E455" s="104" t="s">
        <v>898</v>
      </c>
      <c r="F455" s="104" t="s">
        <v>3324</v>
      </c>
      <c r="G455" s="122" t="s">
        <v>106</v>
      </c>
      <c r="H455" s="122" t="s">
        <v>736</v>
      </c>
      <c r="I455" s="129">
        <v>43962</v>
      </c>
    </row>
    <row r="456" spans="1:9" x14ac:dyDescent="0.35">
      <c r="A456" s="123"/>
      <c r="B456" s="104">
        <v>453</v>
      </c>
      <c r="C456" s="104" t="s">
        <v>900</v>
      </c>
      <c r="D456" s="104" t="s">
        <v>4037</v>
      </c>
      <c r="E456" s="104" t="s">
        <v>901</v>
      </c>
      <c r="F456" s="104" t="s">
        <v>3326</v>
      </c>
      <c r="G456" s="122" t="s">
        <v>87</v>
      </c>
      <c r="H456" s="122" t="s">
        <v>738</v>
      </c>
      <c r="I456" s="129">
        <v>43344</v>
      </c>
    </row>
    <row r="457" spans="1:9" x14ac:dyDescent="0.35">
      <c r="A457" s="123"/>
      <c r="B457" s="104">
        <v>454</v>
      </c>
      <c r="C457" s="104" t="s">
        <v>903</v>
      </c>
      <c r="D457" s="104" t="s">
        <v>4037</v>
      </c>
      <c r="E457" s="104" t="s">
        <v>904</v>
      </c>
      <c r="F457" s="104" t="s">
        <v>3324</v>
      </c>
      <c r="G457" s="122" t="s">
        <v>87</v>
      </c>
      <c r="H457" s="122" t="s">
        <v>740</v>
      </c>
      <c r="I457" s="129">
        <v>43344</v>
      </c>
    </row>
    <row r="458" spans="1:9" x14ac:dyDescent="0.35">
      <c r="A458" s="123"/>
      <c r="B458" s="104">
        <v>455</v>
      </c>
      <c r="C458" s="104" t="s">
        <v>906</v>
      </c>
      <c r="D458" s="104" t="s">
        <v>4037</v>
      </c>
      <c r="E458" s="104" t="s">
        <v>907</v>
      </c>
      <c r="F458" s="104" t="s">
        <v>3326</v>
      </c>
      <c r="G458" s="122" t="s">
        <v>87</v>
      </c>
      <c r="H458" s="122" t="s">
        <v>742</v>
      </c>
      <c r="I458" s="129">
        <v>43344</v>
      </c>
    </row>
    <row r="459" spans="1:9" x14ac:dyDescent="0.35">
      <c r="A459" s="123"/>
      <c r="B459" s="104">
        <v>456</v>
      </c>
      <c r="C459" s="104" t="s">
        <v>3743</v>
      </c>
      <c r="D459" s="104" t="s">
        <v>4037</v>
      </c>
      <c r="E459" s="104" t="s">
        <v>909</v>
      </c>
      <c r="F459" s="104" t="s">
        <v>3323</v>
      </c>
      <c r="G459" s="122" t="s">
        <v>87</v>
      </c>
      <c r="H459" s="122" t="s">
        <v>744</v>
      </c>
      <c r="I459" s="129">
        <v>43344</v>
      </c>
    </row>
    <row r="460" spans="1:9" x14ac:dyDescent="0.35">
      <c r="A460" s="123"/>
      <c r="B460" s="104">
        <v>457</v>
      </c>
      <c r="C460" s="104" t="s">
        <v>911</v>
      </c>
      <c r="D460" s="104" t="s">
        <v>4037</v>
      </c>
      <c r="E460" s="104" t="s">
        <v>912</v>
      </c>
      <c r="F460" s="104" t="s">
        <v>3323</v>
      </c>
      <c r="G460" s="122" t="s">
        <v>106</v>
      </c>
      <c r="H460" s="122" t="s">
        <v>746</v>
      </c>
      <c r="I460" s="129">
        <v>43525</v>
      </c>
    </row>
    <row r="461" spans="1:9" x14ac:dyDescent="0.35">
      <c r="A461" s="123"/>
      <c r="B461" s="104">
        <v>458</v>
      </c>
      <c r="C461" s="104" t="s">
        <v>3744</v>
      </c>
      <c r="D461" s="104" t="s">
        <v>4037</v>
      </c>
      <c r="E461" s="104" t="s">
        <v>915</v>
      </c>
      <c r="F461" s="104" t="s">
        <v>3324</v>
      </c>
      <c r="G461" s="122" t="s">
        <v>106</v>
      </c>
      <c r="H461" s="122" t="s">
        <v>748</v>
      </c>
      <c r="I461" s="129">
        <v>43525</v>
      </c>
    </row>
    <row r="462" spans="1:9" x14ac:dyDescent="0.35">
      <c r="A462" s="123"/>
      <c r="B462" s="104">
        <v>459</v>
      </c>
      <c r="C462" s="104" t="s">
        <v>3745</v>
      </c>
      <c r="D462" s="104" t="s">
        <v>4037</v>
      </c>
      <c r="E462" s="104" t="s">
        <v>918</v>
      </c>
      <c r="F462" s="104" t="s">
        <v>3324</v>
      </c>
      <c r="G462" s="122" t="s">
        <v>106</v>
      </c>
      <c r="H462" s="122" t="s">
        <v>750</v>
      </c>
      <c r="I462" s="129">
        <v>43525</v>
      </c>
    </row>
    <row r="463" spans="1:9" x14ac:dyDescent="0.35">
      <c r="A463" s="123"/>
      <c r="B463" s="104">
        <v>460</v>
      </c>
      <c r="C463" s="104" t="s">
        <v>3746</v>
      </c>
      <c r="D463" s="104" t="s">
        <v>4037</v>
      </c>
      <c r="E463" s="104" t="s">
        <v>920</v>
      </c>
      <c r="F463" s="104" t="s">
        <v>3323</v>
      </c>
      <c r="G463" s="122" t="s">
        <v>87</v>
      </c>
      <c r="H463" s="122" t="s">
        <v>752</v>
      </c>
      <c r="I463" s="129">
        <v>43344</v>
      </c>
    </row>
    <row r="464" spans="1:9" x14ac:dyDescent="0.35">
      <c r="A464" s="123"/>
      <c r="B464" s="104">
        <v>461</v>
      </c>
      <c r="C464" s="104" t="s">
        <v>3747</v>
      </c>
      <c r="D464" s="104" t="s">
        <v>4037</v>
      </c>
      <c r="E464" s="104" t="s">
        <v>922</v>
      </c>
      <c r="F464" s="104" t="s">
        <v>3323</v>
      </c>
      <c r="G464" s="122" t="s">
        <v>87</v>
      </c>
      <c r="H464" s="122" t="s">
        <v>754</v>
      </c>
      <c r="I464" s="129">
        <v>43344</v>
      </c>
    </row>
    <row r="465" spans="1:9" x14ac:dyDescent="0.35">
      <c r="A465" s="123"/>
      <c r="B465" s="104">
        <v>462</v>
      </c>
      <c r="C465" s="104" t="s">
        <v>3748</v>
      </c>
      <c r="D465" s="104" t="s">
        <v>4037</v>
      </c>
      <c r="E465" s="104" t="s">
        <v>924</v>
      </c>
      <c r="F465" s="104" t="s">
        <v>3327</v>
      </c>
      <c r="G465" s="122" t="s">
        <v>87</v>
      </c>
      <c r="H465" s="122" t="s">
        <v>756</v>
      </c>
      <c r="I465" s="129">
        <v>43432</v>
      </c>
    </row>
    <row r="466" spans="1:9" x14ac:dyDescent="0.35">
      <c r="A466" s="123"/>
      <c r="B466" s="104">
        <v>463</v>
      </c>
      <c r="C466" s="104" t="s">
        <v>3749</v>
      </c>
      <c r="D466" s="104" t="s">
        <v>4037</v>
      </c>
      <c r="E466" s="104" t="s">
        <v>926</v>
      </c>
      <c r="F466" s="104" t="s">
        <v>3322</v>
      </c>
      <c r="G466" s="122" t="s">
        <v>87</v>
      </c>
      <c r="H466" s="122" t="s">
        <v>758</v>
      </c>
      <c r="I466" s="129">
        <v>43432</v>
      </c>
    </row>
    <row r="467" spans="1:9" x14ac:dyDescent="0.35">
      <c r="A467" s="123"/>
      <c r="B467" s="104">
        <v>464</v>
      </c>
      <c r="C467" s="104" t="s">
        <v>3750</v>
      </c>
      <c r="D467" s="104" t="s">
        <v>4037</v>
      </c>
      <c r="E467" s="104" t="s">
        <v>928</v>
      </c>
      <c r="F467" s="104" t="s">
        <v>3323</v>
      </c>
      <c r="G467" s="122" t="s">
        <v>87</v>
      </c>
      <c r="H467" s="122" t="s">
        <v>760</v>
      </c>
      <c r="I467" s="129">
        <v>43344</v>
      </c>
    </row>
    <row r="468" spans="1:9" x14ac:dyDescent="0.35">
      <c r="A468" s="123"/>
      <c r="B468" s="104">
        <v>465</v>
      </c>
      <c r="C468" s="104" t="s">
        <v>4170</v>
      </c>
      <c r="D468" s="104" t="s">
        <v>4040</v>
      </c>
      <c r="E468" s="104" t="s">
        <v>4172</v>
      </c>
      <c r="F468" s="104" t="s">
        <v>3327</v>
      </c>
      <c r="G468" s="122" t="s">
        <v>87</v>
      </c>
      <c r="H468" s="122" t="s">
        <v>762</v>
      </c>
      <c r="I468" s="129">
        <v>43344</v>
      </c>
    </row>
    <row r="469" spans="1:9" x14ac:dyDescent="0.35">
      <c r="A469" s="123"/>
      <c r="B469" s="104">
        <v>466</v>
      </c>
      <c r="C469" s="104" t="s">
        <v>4171</v>
      </c>
      <c r="D469" s="104" t="s">
        <v>4040</v>
      </c>
      <c r="E469" s="104" t="s">
        <v>4173</v>
      </c>
      <c r="F469" s="104" t="s">
        <v>3327</v>
      </c>
      <c r="G469" s="122" t="s">
        <v>106</v>
      </c>
      <c r="H469" s="122" t="s">
        <v>764</v>
      </c>
      <c r="I469" s="129">
        <v>43525</v>
      </c>
    </row>
    <row r="470" spans="1:9" x14ac:dyDescent="0.35">
      <c r="A470" s="123"/>
      <c r="B470" s="104">
        <v>467</v>
      </c>
      <c r="C470" s="104" t="s">
        <v>3751</v>
      </c>
      <c r="D470" s="104" t="s">
        <v>4037</v>
      </c>
      <c r="E470" s="104" t="s">
        <v>3502</v>
      </c>
      <c r="F470" s="104" t="s">
        <v>3324</v>
      </c>
      <c r="G470" s="122" t="s">
        <v>106</v>
      </c>
      <c r="H470" s="122" t="s">
        <v>766</v>
      </c>
      <c r="I470" s="129">
        <v>43525</v>
      </c>
    </row>
    <row r="471" spans="1:9" x14ac:dyDescent="0.35">
      <c r="A471" s="123"/>
      <c r="B471" s="104">
        <v>468</v>
      </c>
      <c r="C471" s="104" t="s">
        <v>3752</v>
      </c>
      <c r="D471" s="104" t="s">
        <v>4037</v>
      </c>
      <c r="E471" s="104" t="s">
        <v>3501</v>
      </c>
      <c r="F471" s="104" t="s">
        <v>3324</v>
      </c>
      <c r="G471" s="122" t="s">
        <v>106</v>
      </c>
      <c r="H471" s="122" t="s">
        <v>767</v>
      </c>
      <c r="I471" s="129">
        <v>43525</v>
      </c>
    </row>
    <row r="472" spans="1:9" x14ac:dyDescent="0.35">
      <c r="A472" s="123"/>
      <c r="B472" s="104">
        <v>469</v>
      </c>
      <c r="C472" s="104" t="s">
        <v>932</v>
      </c>
      <c r="D472" s="104" t="s">
        <v>4037</v>
      </c>
      <c r="E472" s="104" t="s">
        <v>933</v>
      </c>
      <c r="F472" s="104" t="s">
        <v>3323</v>
      </c>
      <c r="G472" s="122" t="s">
        <v>106</v>
      </c>
      <c r="H472" s="122" t="s">
        <v>768</v>
      </c>
      <c r="I472" s="129">
        <v>43525</v>
      </c>
    </row>
    <row r="473" spans="1:9" x14ac:dyDescent="0.35">
      <c r="A473" s="123"/>
      <c r="B473" s="104">
        <v>470</v>
      </c>
      <c r="C473" s="104" t="s">
        <v>3753</v>
      </c>
      <c r="D473" s="104" t="s">
        <v>4056</v>
      </c>
      <c r="E473" s="104" t="s">
        <v>939</v>
      </c>
      <c r="F473" s="104" t="s">
        <v>3324</v>
      </c>
      <c r="G473" s="122" t="s">
        <v>106</v>
      </c>
      <c r="H473" s="122" t="s">
        <v>769</v>
      </c>
      <c r="I473" s="129">
        <v>43525</v>
      </c>
    </row>
    <row r="474" spans="1:9" x14ac:dyDescent="0.35">
      <c r="A474" s="123"/>
      <c r="B474" s="104">
        <v>471</v>
      </c>
      <c r="C474" s="104" t="s">
        <v>3754</v>
      </c>
      <c r="D474" s="104" t="s">
        <v>4056</v>
      </c>
      <c r="E474" s="104" t="s">
        <v>941</v>
      </c>
      <c r="F474" s="104" t="s">
        <v>3324</v>
      </c>
      <c r="G474" s="122" t="s">
        <v>87</v>
      </c>
      <c r="H474" s="122" t="s">
        <v>771</v>
      </c>
      <c r="I474" s="129">
        <v>43344</v>
      </c>
    </row>
    <row r="475" spans="1:9" x14ac:dyDescent="0.35">
      <c r="A475" s="123"/>
      <c r="B475" s="104">
        <v>472</v>
      </c>
      <c r="C475" s="104" t="s">
        <v>3755</v>
      </c>
      <c r="D475" s="104" t="s">
        <v>4056</v>
      </c>
      <c r="E475" s="104" t="s">
        <v>943</v>
      </c>
      <c r="F475" s="104" t="s">
        <v>3324</v>
      </c>
      <c r="G475" s="122" t="s">
        <v>87</v>
      </c>
      <c r="H475" s="122" t="s">
        <v>773</v>
      </c>
      <c r="I475" s="129">
        <v>43344</v>
      </c>
    </row>
    <row r="476" spans="1:9" x14ac:dyDescent="0.35">
      <c r="A476" s="123"/>
      <c r="B476" s="104">
        <v>473</v>
      </c>
      <c r="C476" s="104" t="s">
        <v>3756</v>
      </c>
      <c r="D476" s="104" t="s">
        <v>4056</v>
      </c>
      <c r="E476" s="104" t="s">
        <v>945</v>
      </c>
      <c r="F476" s="104" t="s">
        <v>3324</v>
      </c>
      <c r="G476" s="122" t="s">
        <v>87</v>
      </c>
      <c r="H476" s="122" t="s">
        <v>774</v>
      </c>
      <c r="I476" s="129">
        <v>43448</v>
      </c>
    </row>
    <row r="477" spans="1:9" x14ac:dyDescent="0.35">
      <c r="A477" s="123"/>
      <c r="B477" s="104">
        <v>474</v>
      </c>
      <c r="C477" s="104" t="s">
        <v>3757</v>
      </c>
      <c r="D477" s="104" t="s">
        <v>303</v>
      </c>
      <c r="E477" s="104" t="s">
        <v>951</v>
      </c>
      <c r="F477" s="104" t="s">
        <v>3324</v>
      </c>
      <c r="G477" s="122" t="s">
        <v>87</v>
      </c>
      <c r="H477" s="122" t="s">
        <v>775</v>
      </c>
      <c r="I477" s="129">
        <v>43344</v>
      </c>
    </row>
    <row r="478" spans="1:9" x14ac:dyDescent="0.35">
      <c r="A478" s="123"/>
      <c r="B478" s="104">
        <v>475</v>
      </c>
      <c r="C478" s="104" t="s">
        <v>3758</v>
      </c>
      <c r="D478" s="104" t="s">
        <v>303</v>
      </c>
      <c r="E478" s="104" t="s">
        <v>953</v>
      </c>
      <c r="F478" s="104" t="s">
        <v>3324</v>
      </c>
      <c r="G478" s="122" t="s">
        <v>87</v>
      </c>
      <c r="H478" s="122" t="s">
        <v>776</v>
      </c>
      <c r="I478" s="129">
        <v>43344</v>
      </c>
    </row>
    <row r="479" spans="1:9" x14ac:dyDescent="0.35">
      <c r="A479" s="123"/>
      <c r="B479" s="104">
        <v>476</v>
      </c>
      <c r="C479" s="104" t="s">
        <v>3759</v>
      </c>
      <c r="D479" s="104" t="s">
        <v>303</v>
      </c>
      <c r="E479" s="104" t="s">
        <v>3489</v>
      </c>
      <c r="F479" s="104" t="s">
        <v>3324</v>
      </c>
      <c r="G479" s="122" t="s">
        <v>87</v>
      </c>
      <c r="H479" s="122" t="s">
        <v>778</v>
      </c>
      <c r="I479" s="129">
        <v>43344</v>
      </c>
    </row>
    <row r="480" spans="1:9" x14ac:dyDescent="0.35">
      <c r="A480" s="123"/>
      <c r="B480" s="104">
        <v>477</v>
      </c>
      <c r="C480" s="104" t="s">
        <v>3760</v>
      </c>
      <c r="D480" s="104" t="s">
        <v>303</v>
      </c>
      <c r="E480" s="104" t="s">
        <v>960</v>
      </c>
      <c r="F480" s="104" t="s">
        <v>3324</v>
      </c>
      <c r="G480" s="122" t="s">
        <v>106</v>
      </c>
      <c r="H480" s="122" t="s">
        <v>780</v>
      </c>
      <c r="I480" s="129">
        <v>43731</v>
      </c>
    </row>
    <row r="481" spans="1:9" x14ac:dyDescent="0.35">
      <c r="A481" s="123"/>
      <c r="B481" s="104">
        <v>478</v>
      </c>
      <c r="C481" s="104" t="s">
        <v>3761</v>
      </c>
      <c r="D481" s="104" t="s">
        <v>303</v>
      </c>
      <c r="E481" s="104" t="s">
        <v>3490</v>
      </c>
      <c r="F481" s="104" t="s">
        <v>3324</v>
      </c>
      <c r="G481" s="122" t="s">
        <v>106</v>
      </c>
      <c r="H481" s="122" t="s">
        <v>781</v>
      </c>
      <c r="I481" s="129">
        <v>43731</v>
      </c>
    </row>
    <row r="482" spans="1:9" x14ac:dyDescent="0.35">
      <c r="A482" s="123"/>
      <c r="B482" s="104">
        <v>479</v>
      </c>
      <c r="C482" s="104" t="s">
        <v>978</v>
      </c>
      <c r="D482" s="104" t="s">
        <v>4056</v>
      </c>
      <c r="E482" s="104" t="s">
        <v>979</v>
      </c>
      <c r="F482" s="104" t="s">
        <v>3324</v>
      </c>
      <c r="G482" s="122" t="s">
        <v>106</v>
      </c>
      <c r="H482" s="122" t="s">
        <v>782</v>
      </c>
      <c r="I482" s="129">
        <v>43731</v>
      </c>
    </row>
    <row r="483" spans="1:9" x14ac:dyDescent="0.35">
      <c r="A483" s="123"/>
      <c r="B483" s="104">
        <v>480</v>
      </c>
      <c r="C483" s="104" t="s">
        <v>3762</v>
      </c>
      <c r="D483" s="104" t="s">
        <v>4056</v>
      </c>
      <c r="E483" s="104" t="s">
        <v>981</v>
      </c>
      <c r="F483" s="104" t="s">
        <v>3324</v>
      </c>
      <c r="G483" s="122" t="s">
        <v>106</v>
      </c>
      <c r="H483" s="122" t="s">
        <v>783</v>
      </c>
      <c r="I483" s="129">
        <v>43731</v>
      </c>
    </row>
    <row r="484" spans="1:9" x14ac:dyDescent="0.35">
      <c r="A484" s="123"/>
      <c r="B484" s="104">
        <v>481</v>
      </c>
      <c r="C484" s="104" t="s">
        <v>983</v>
      </c>
      <c r="D484" s="104" t="s">
        <v>4056</v>
      </c>
      <c r="E484" s="104" t="s">
        <v>984</v>
      </c>
      <c r="F484" s="104" t="s">
        <v>3324</v>
      </c>
      <c r="G484" s="122" t="s">
        <v>106</v>
      </c>
      <c r="H484" s="122" t="s">
        <v>784</v>
      </c>
      <c r="I484" s="129">
        <v>43731</v>
      </c>
    </row>
    <row r="485" spans="1:9" x14ac:dyDescent="0.35">
      <c r="A485" s="123"/>
      <c r="B485" s="104">
        <v>482</v>
      </c>
      <c r="C485" s="104" t="s">
        <v>3763</v>
      </c>
      <c r="D485" s="104" t="s">
        <v>4056</v>
      </c>
      <c r="E485" s="104" t="s">
        <v>986</v>
      </c>
      <c r="F485" s="104" t="s">
        <v>3323</v>
      </c>
      <c r="G485" s="122" t="s">
        <v>106</v>
      </c>
      <c r="H485" s="122" t="s">
        <v>785</v>
      </c>
      <c r="I485" s="129">
        <v>43731</v>
      </c>
    </row>
    <row r="486" spans="1:9" x14ac:dyDescent="0.35">
      <c r="A486" s="123"/>
      <c r="B486" s="104">
        <v>483</v>
      </c>
      <c r="C486" s="104" t="s">
        <v>3764</v>
      </c>
      <c r="D486" s="104" t="s">
        <v>4037</v>
      </c>
      <c r="E486" s="104" t="s">
        <v>988</v>
      </c>
      <c r="F486" s="104" t="s">
        <v>3323</v>
      </c>
      <c r="G486" s="122" t="s">
        <v>106</v>
      </c>
      <c r="H486" s="122" t="s">
        <v>787</v>
      </c>
      <c r="I486" s="129">
        <v>43731</v>
      </c>
    </row>
    <row r="487" spans="1:9" x14ac:dyDescent="0.35">
      <c r="A487" s="123"/>
      <c r="B487" s="104">
        <v>484</v>
      </c>
      <c r="C487" s="104" t="s">
        <v>3765</v>
      </c>
      <c r="D487" s="104" t="s">
        <v>4037</v>
      </c>
      <c r="E487" s="104" t="s">
        <v>990</v>
      </c>
      <c r="F487" s="104" t="s">
        <v>3323</v>
      </c>
      <c r="G487" s="122" t="s">
        <v>106</v>
      </c>
      <c r="H487" s="122" t="s">
        <v>788</v>
      </c>
      <c r="I487" s="129">
        <v>43731</v>
      </c>
    </row>
    <row r="488" spans="1:9" x14ac:dyDescent="0.35">
      <c r="A488" s="123"/>
      <c r="B488" s="104">
        <v>485</v>
      </c>
      <c r="C488" s="104" t="s">
        <v>3766</v>
      </c>
      <c r="D488" s="104" t="s">
        <v>3434</v>
      </c>
      <c r="E488" s="104" t="s">
        <v>994</v>
      </c>
      <c r="F488" s="104" t="s">
        <v>3323</v>
      </c>
      <c r="G488" s="122" t="s">
        <v>106</v>
      </c>
      <c r="H488" s="122" t="s">
        <v>789</v>
      </c>
      <c r="I488" s="129">
        <v>43731</v>
      </c>
    </row>
    <row r="489" spans="1:9" x14ac:dyDescent="0.35">
      <c r="A489" s="123"/>
      <c r="B489" s="104">
        <v>486</v>
      </c>
      <c r="C489" s="104" t="s">
        <v>3767</v>
      </c>
      <c r="D489" s="104" t="s">
        <v>4046</v>
      </c>
      <c r="E489" s="104" t="s">
        <v>996</v>
      </c>
      <c r="F489" s="104" t="s">
        <v>3327</v>
      </c>
      <c r="G489" s="122" t="s">
        <v>87</v>
      </c>
      <c r="H489" s="122" t="s">
        <v>791</v>
      </c>
      <c r="I489" s="129">
        <v>43344</v>
      </c>
    </row>
    <row r="490" spans="1:9" x14ac:dyDescent="0.35">
      <c r="A490" s="123"/>
      <c r="B490" s="104">
        <v>487</v>
      </c>
      <c r="C490" s="104" t="s">
        <v>3768</v>
      </c>
      <c r="D490" s="104" t="s">
        <v>3434</v>
      </c>
      <c r="E490" s="104" t="s">
        <v>3448</v>
      </c>
      <c r="F490" s="104" t="s">
        <v>3323</v>
      </c>
      <c r="G490" s="122" t="s">
        <v>87</v>
      </c>
      <c r="H490" s="122" t="s">
        <v>792</v>
      </c>
      <c r="I490" s="129">
        <v>43344</v>
      </c>
    </row>
    <row r="491" spans="1:9" x14ac:dyDescent="0.35">
      <c r="A491" s="123"/>
      <c r="B491" s="104">
        <v>488</v>
      </c>
      <c r="C491" s="104" t="s">
        <v>3769</v>
      </c>
      <c r="D491" s="104" t="s">
        <v>4057</v>
      </c>
      <c r="E491" s="104" t="s">
        <v>999</v>
      </c>
      <c r="F491" s="104" t="s">
        <v>3324</v>
      </c>
      <c r="G491" s="122" t="s">
        <v>87</v>
      </c>
      <c r="H491" s="122" t="s">
        <v>793</v>
      </c>
      <c r="I491" s="129">
        <v>43344</v>
      </c>
    </row>
    <row r="492" spans="1:9" x14ac:dyDescent="0.35">
      <c r="A492" s="123"/>
      <c r="B492" s="104">
        <v>489</v>
      </c>
      <c r="C492" s="104" t="s">
        <v>3770</v>
      </c>
      <c r="D492" s="104" t="s">
        <v>3434</v>
      </c>
      <c r="E492" s="104" t="s">
        <v>1001</v>
      </c>
      <c r="F492" s="104" t="s">
        <v>3323</v>
      </c>
      <c r="G492" s="122" t="s">
        <v>87</v>
      </c>
      <c r="H492" s="122" t="s">
        <v>794</v>
      </c>
      <c r="I492" s="129">
        <v>44034</v>
      </c>
    </row>
    <row r="493" spans="1:9" x14ac:dyDescent="0.35">
      <c r="A493" s="123"/>
      <c r="B493" s="104">
        <v>490</v>
      </c>
      <c r="C493" s="104" t="s">
        <v>1003</v>
      </c>
      <c r="D493" s="104" t="s">
        <v>3434</v>
      </c>
      <c r="E493" s="104" t="s">
        <v>1004</v>
      </c>
      <c r="F493" s="104" t="s">
        <v>3323</v>
      </c>
      <c r="G493" s="122" t="s">
        <v>87</v>
      </c>
      <c r="H493" s="122" t="s">
        <v>796</v>
      </c>
      <c r="I493" s="129">
        <v>44034</v>
      </c>
    </row>
    <row r="494" spans="1:9" x14ac:dyDescent="0.35">
      <c r="A494" s="123"/>
      <c r="B494" s="104">
        <v>491</v>
      </c>
      <c r="C494" s="104" t="s">
        <v>3771</v>
      </c>
      <c r="D494" s="104" t="s">
        <v>1006</v>
      </c>
      <c r="E494" s="104" t="s">
        <v>1007</v>
      </c>
      <c r="F494" s="104" t="s">
        <v>3323</v>
      </c>
      <c r="G494" s="122" t="s">
        <v>87</v>
      </c>
      <c r="H494" s="122" t="s">
        <v>797</v>
      </c>
      <c r="I494" s="129">
        <v>43344</v>
      </c>
    </row>
    <row r="495" spans="1:9" x14ac:dyDescent="0.35">
      <c r="A495" s="123"/>
      <c r="B495" s="104">
        <v>492</v>
      </c>
      <c r="C495" s="104" t="s">
        <v>3772</v>
      </c>
      <c r="D495" s="104" t="s">
        <v>4036</v>
      </c>
      <c r="E495" s="104" t="s">
        <v>1009</v>
      </c>
      <c r="F495" s="104" t="s">
        <v>3323</v>
      </c>
      <c r="G495" s="122" t="s">
        <v>87</v>
      </c>
      <c r="H495" s="122" t="s">
        <v>799</v>
      </c>
      <c r="I495" s="129">
        <v>43432</v>
      </c>
    </row>
    <row r="496" spans="1:9" x14ac:dyDescent="0.35">
      <c r="A496" s="123"/>
      <c r="B496" s="104">
        <v>493</v>
      </c>
      <c r="C496" s="104" t="s">
        <v>3773</v>
      </c>
      <c r="D496" s="104" t="s">
        <v>4041</v>
      </c>
      <c r="E496" s="104" t="s">
        <v>3519</v>
      </c>
      <c r="F496" s="104" t="s">
        <v>3323</v>
      </c>
      <c r="G496" s="122" t="s">
        <v>87</v>
      </c>
      <c r="H496" s="122" t="s">
        <v>800</v>
      </c>
      <c r="I496" s="129">
        <v>43633</v>
      </c>
    </row>
    <row r="497" spans="1:9" x14ac:dyDescent="0.35">
      <c r="A497" s="123"/>
      <c r="B497" s="104">
        <v>494</v>
      </c>
      <c r="C497" s="104" t="s">
        <v>3774</v>
      </c>
      <c r="D497" s="104" t="s">
        <v>4041</v>
      </c>
      <c r="E497" s="104" t="s">
        <v>1012</v>
      </c>
      <c r="F497" s="104" t="s">
        <v>3323</v>
      </c>
      <c r="G497" s="122" t="s">
        <v>106</v>
      </c>
      <c r="H497" s="122" t="s">
        <v>801</v>
      </c>
      <c r="I497" s="129">
        <v>43525</v>
      </c>
    </row>
    <row r="498" spans="1:9" x14ac:dyDescent="0.35">
      <c r="A498" s="123"/>
      <c r="B498" s="104">
        <v>495</v>
      </c>
      <c r="C498" s="104" t="s">
        <v>3775</v>
      </c>
      <c r="D498" s="104" t="s">
        <v>4058</v>
      </c>
      <c r="E498" s="104" t="s">
        <v>1014</v>
      </c>
      <c r="F498" s="104" t="s">
        <v>3323</v>
      </c>
      <c r="G498" s="122" t="s">
        <v>106</v>
      </c>
      <c r="H498" s="122" t="s">
        <v>803</v>
      </c>
      <c r="I498" s="129">
        <v>43525</v>
      </c>
    </row>
    <row r="499" spans="1:9" x14ac:dyDescent="0.35">
      <c r="A499" s="123"/>
      <c r="B499" s="104">
        <v>496</v>
      </c>
      <c r="C499" s="104" t="s">
        <v>3776</v>
      </c>
      <c r="D499" s="104" t="s">
        <v>4058</v>
      </c>
      <c r="E499" s="104" t="s">
        <v>1016</v>
      </c>
      <c r="F499" s="104" t="s">
        <v>3324</v>
      </c>
      <c r="G499" s="122" t="s">
        <v>106</v>
      </c>
      <c r="H499" s="122" t="s">
        <v>805</v>
      </c>
      <c r="I499" s="129">
        <v>43525</v>
      </c>
    </row>
    <row r="500" spans="1:9" x14ac:dyDescent="0.35">
      <c r="A500" s="123"/>
      <c r="B500" s="104">
        <v>497</v>
      </c>
      <c r="C500" s="104" t="s">
        <v>3777</v>
      </c>
      <c r="D500" s="104" t="s">
        <v>4058</v>
      </c>
      <c r="E500" s="104" t="s">
        <v>1019</v>
      </c>
      <c r="F500" s="104" t="s">
        <v>3324</v>
      </c>
      <c r="G500" s="122" t="s">
        <v>87</v>
      </c>
      <c r="H500" s="122" t="s">
        <v>807</v>
      </c>
      <c r="I500" s="129">
        <v>43432</v>
      </c>
    </row>
    <row r="501" spans="1:9" x14ac:dyDescent="0.35">
      <c r="A501" s="123"/>
      <c r="B501" s="104">
        <v>498</v>
      </c>
      <c r="C501" s="104" t="s">
        <v>3778</v>
      </c>
      <c r="D501" s="104" t="s">
        <v>4058</v>
      </c>
      <c r="E501" s="104" t="s">
        <v>1021</v>
      </c>
      <c r="F501" s="104" t="s">
        <v>3323</v>
      </c>
      <c r="G501" s="122" t="s">
        <v>87</v>
      </c>
      <c r="H501" s="122" t="s">
        <v>809</v>
      </c>
      <c r="I501" s="129">
        <v>43633</v>
      </c>
    </row>
    <row r="502" spans="1:9" x14ac:dyDescent="0.35">
      <c r="A502" s="123"/>
      <c r="B502" s="104">
        <v>499</v>
      </c>
      <c r="C502" s="104" t="s">
        <v>3779</v>
      </c>
      <c r="D502" s="104" t="s">
        <v>4058</v>
      </c>
      <c r="E502" s="104" t="s">
        <v>1023</v>
      </c>
      <c r="F502" s="104" t="s">
        <v>3323</v>
      </c>
      <c r="G502" s="122" t="s">
        <v>87</v>
      </c>
      <c r="H502" s="122" t="s">
        <v>811</v>
      </c>
      <c r="I502" s="129">
        <v>43633</v>
      </c>
    </row>
    <row r="503" spans="1:9" x14ac:dyDescent="0.35">
      <c r="A503" s="123"/>
      <c r="B503" s="104">
        <v>500</v>
      </c>
      <c r="C503" s="104" t="s">
        <v>3780</v>
      </c>
      <c r="D503" s="104" t="s">
        <v>4058</v>
      </c>
      <c r="E503" s="104" t="s">
        <v>1025</v>
      </c>
      <c r="F503" s="104" t="s">
        <v>3323</v>
      </c>
      <c r="G503" s="122" t="s">
        <v>87</v>
      </c>
      <c r="H503" s="122" t="s">
        <v>812</v>
      </c>
      <c r="I503" s="129">
        <v>43344</v>
      </c>
    </row>
    <row r="504" spans="1:9" x14ac:dyDescent="0.35">
      <c r="A504" s="123"/>
      <c r="B504" s="104">
        <v>501</v>
      </c>
      <c r="C504" s="104" t="s">
        <v>3781</v>
      </c>
      <c r="D504" s="104" t="s">
        <v>4058</v>
      </c>
      <c r="E504" s="104" t="s">
        <v>1027</v>
      </c>
      <c r="F504" s="104" t="s">
        <v>3324</v>
      </c>
      <c r="G504" s="122" t="s">
        <v>87</v>
      </c>
      <c r="H504" s="122" t="s">
        <v>814</v>
      </c>
      <c r="I504" s="129">
        <v>43859</v>
      </c>
    </row>
    <row r="505" spans="1:9" x14ac:dyDescent="0.35">
      <c r="A505" s="123"/>
      <c r="B505" s="104">
        <v>502</v>
      </c>
      <c r="C505" s="104" t="s">
        <v>3782</v>
      </c>
      <c r="D505" s="104" t="s">
        <v>4058</v>
      </c>
      <c r="E505" s="104" t="s">
        <v>1029</v>
      </c>
      <c r="F505" s="104" t="s">
        <v>3324</v>
      </c>
      <c r="G505" s="122" t="s">
        <v>87</v>
      </c>
      <c r="H505" s="122" t="s">
        <v>815</v>
      </c>
      <c r="I505" s="129">
        <v>43344</v>
      </c>
    </row>
    <row r="506" spans="1:9" x14ac:dyDescent="0.35">
      <c r="A506" s="123"/>
      <c r="B506" s="104">
        <v>503</v>
      </c>
      <c r="C506" s="104" t="s">
        <v>3783</v>
      </c>
      <c r="D506" s="104" t="s">
        <v>4058</v>
      </c>
      <c r="E506" s="104" t="s">
        <v>1031</v>
      </c>
      <c r="F506" s="104" t="s">
        <v>3324</v>
      </c>
      <c r="G506" s="122" t="s">
        <v>87</v>
      </c>
      <c r="H506" s="122" t="s">
        <v>816</v>
      </c>
      <c r="I506" s="129">
        <v>43432</v>
      </c>
    </row>
    <row r="507" spans="1:9" x14ac:dyDescent="0.35">
      <c r="A507" s="123"/>
      <c r="B507" s="104">
        <v>504</v>
      </c>
      <c r="C507" s="104" t="s">
        <v>3784</v>
      </c>
      <c r="D507" s="104" t="s">
        <v>4058</v>
      </c>
      <c r="E507" s="104" t="s">
        <v>1033</v>
      </c>
      <c r="F507" s="104" t="s">
        <v>3324</v>
      </c>
      <c r="G507" s="122" t="s">
        <v>87</v>
      </c>
      <c r="H507" s="122" t="s">
        <v>817</v>
      </c>
      <c r="I507" s="129">
        <v>43572</v>
      </c>
    </row>
    <row r="508" spans="1:9" x14ac:dyDescent="0.35">
      <c r="A508" s="123"/>
      <c r="B508" s="104">
        <v>505</v>
      </c>
      <c r="C508" s="104" t="s">
        <v>3785</v>
      </c>
      <c r="D508" s="104" t="s">
        <v>4058</v>
      </c>
      <c r="E508" s="104" t="s">
        <v>1035</v>
      </c>
      <c r="F508" s="104" t="s">
        <v>3324</v>
      </c>
      <c r="G508" s="122" t="s">
        <v>87</v>
      </c>
      <c r="H508" s="122" t="s">
        <v>818</v>
      </c>
      <c r="I508" s="129">
        <v>43859</v>
      </c>
    </row>
    <row r="509" spans="1:9" x14ac:dyDescent="0.35">
      <c r="A509" s="123"/>
      <c r="B509" s="104">
        <v>506</v>
      </c>
      <c r="C509" s="104" t="s">
        <v>3786</v>
      </c>
      <c r="D509" s="104" t="s">
        <v>4058</v>
      </c>
      <c r="E509" s="104" t="s">
        <v>1037</v>
      </c>
      <c r="F509" s="104" t="s">
        <v>3324</v>
      </c>
      <c r="G509" s="122" t="s">
        <v>106</v>
      </c>
      <c r="H509" s="122" t="s">
        <v>821</v>
      </c>
      <c r="I509" s="129">
        <v>43448</v>
      </c>
    </row>
    <row r="510" spans="1:9" x14ac:dyDescent="0.35">
      <c r="A510" s="123"/>
      <c r="B510" s="104">
        <v>507</v>
      </c>
      <c r="C510" s="104" t="s">
        <v>3787</v>
      </c>
      <c r="D510" s="104" t="s">
        <v>4058</v>
      </c>
      <c r="E510" s="104" t="s">
        <v>1039</v>
      </c>
      <c r="F510" s="104" t="s">
        <v>3324</v>
      </c>
      <c r="G510" s="122" t="s">
        <v>87</v>
      </c>
      <c r="H510" s="122" t="s">
        <v>824</v>
      </c>
      <c r="I510" s="129">
        <v>43859</v>
      </c>
    </row>
    <row r="511" spans="1:9" x14ac:dyDescent="0.35">
      <c r="A511" s="123"/>
      <c r="B511" s="104">
        <v>508</v>
      </c>
      <c r="C511" s="104" t="s">
        <v>3788</v>
      </c>
      <c r="D511" s="104" t="s">
        <v>4058</v>
      </c>
      <c r="E511" s="104" t="s">
        <v>1041</v>
      </c>
      <c r="F511" s="104" t="s">
        <v>3327</v>
      </c>
      <c r="G511" s="122" t="s">
        <v>106</v>
      </c>
      <c r="H511" s="122" t="s">
        <v>827</v>
      </c>
      <c r="I511" s="129">
        <v>43663</v>
      </c>
    </row>
    <row r="512" spans="1:9" x14ac:dyDescent="0.35">
      <c r="A512" s="123"/>
      <c r="B512" s="104">
        <v>509</v>
      </c>
      <c r="C512" s="104" t="s">
        <v>3789</v>
      </c>
      <c r="D512" s="104" t="s">
        <v>4058</v>
      </c>
      <c r="E512" s="104" t="s">
        <v>1043</v>
      </c>
      <c r="F512" s="104" t="s">
        <v>3327</v>
      </c>
      <c r="G512" s="122" t="s">
        <v>87</v>
      </c>
      <c r="H512" s="122" t="s">
        <v>830</v>
      </c>
      <c r="I512" s="129">
        <v>43572</v>
      </c>
    </row>
    <row r="513" spans="1:9" x14ac:dyDescent="0.35">
      <c r="A513" s="123"/>
      <c r="B513" s="104">
        <v>510</v>
      </c>
      <c r="C513" s="104" t="s">
        <v>3790</v>
      </c>
      <c r="D513" s="104" t="s">
        <v>313</v>
      </c>
      <c r="E513" s="104" t="s">
        <v>1045</v>
      </c>
      <c r="F513" s="104" t="s">
        <v>3323</v>
      </c>
      <c r="G513" s="122" t="s">
        <v>87</v>
      </c>
      <c r="H513" s="122" t="s">
        <v>833</v>
      </c>
      <c r="I513" s="129">
        <v>43344</v>
      </c>
    </row>
    <row r="514" spans="1:9" x14ac:dyDescent="0.35">
      <c r="A514" s="123"/>
      <c r="B514" s="104">
        <v>511</v>
      </c>
      <c r="C514" s="104" t="s">
        <v>3791</v>
      </c>
      <c r="D514" s="104" t="s">
        <v>3434</v>
      </c>
      <c r="E514" s="104" t="s">
        <v>1048</v>
      </c>
      <c r="F514" s="104" t="s">
        <v>3323</v>
      </c>
      <c r="G514" s="122" t="s">
        <v>87</v>
      </c>
      <c r="H514" s="122" t="s">
        <v>836</v>
      </c>
      <c r="I514" s="129">
        <v>43344</v>
      </c>
    </row>
    <row r="515" spans="1:9" x14ac:dyDescent="0.35">
      <c r="A515" s="123"/>
      <c r="B515" s="104">
        <v>512</v>
      </c>
      <c r="C515" s="104" t="s">
        <v>3358</v>
      </c>
      <c r="D515" s="104" t="s">
        <v>4037</v>
      </c>
      <c r="E515" s="104" t="s">
        <v>1050</v>
      </c>
      <c r="F515" s="104" t="s">
        <v>3323</v>
      </c>
      <c r="G515" s="122" t="s">
        <v>106</v>
      </c>
      <c r="H515" s="122" t="s">
        <v>838</v>
      </c>
      <c r="I515" s="129">
        <v>43344</v>
      </c>
    </row>
    <row r="516" spans="1:9" x14ac:dyDescent="0.35">
      <c r="A516" s="123"/>
      <c r="B516" s="104">
        <v>513</v>
      </c>
      <c r="C516" s="104" t="s">
        <v>3352</v>
      </c>
      <c r="D516" s="104" t="s">
        <v>4037</v>
      </c>
      <c r="E516" s="104" t="s">
        <v>1054</v>
      </c>
      <c r="F516" s="104" t="s">
        <v>3323</v>
      </c>
      <c r="G516" s="122" t="s">
        <v>87</v>
      </c>
      <c r="H516" s="122" t="s">
        <v>840</v>
      </c>
      <c r="I516" s="129">
        <v>44034</v>
      </c>
    </row>
    <row r="517" spans="1:9" x14ac:dyDescent="0.35">
      <c r="A517" s="123"/>
      <c r="B517" s="104">
        <v>514</v>
      </c>
      <c r="C517" s="104" t="s">
        <v>3792</v>
      </c>
      <c r="D517" s="104" t="s">
        <v>3434</v>
      </c>
      <c r="E517" s="104" t="s">
        <v>1056</v>
      </c>
      <c r="F517" s="104" t="s">
        <v>3323</v>
      </c>
      <c r="G517" s="122" t="s">
        <v>87</v>
      </c>
      <c r="H517" s="122" t="s">
        <v>842</v>
      </c>
      <c r="I517" s="129">
        <v>44034</v>
      </c>
    </row>
    <row r="518" spans="1:9" x14ac:dyDescent="0.35">
      <c r="A518" s="123"/>
      <c r="B518" s="104">
        <v>515</v>
      </c>
      <c r="C518" s="104" t="s">
        <v>3793</v>
      </c>
      <c r="D518" s="104" t="s">
        <v>3434</v>
      </c>
      <c r="E518" s="104" t="s">
        <v>1058</v>
      </c>
      <c r="F518" s="104" t="s">
        <v>3323</v>
      </c>
      <c r="G518" s="122" t="s">
        <v>87</v>
      </c>
      <c r="H518" s="122" t="s">
        <v>843</v>
      </c>
      <c r="I518" s="129">
        <v>44034</v>
      </c>
    </row>
    <row r="519" spans="1:9" x14ac:dyDescent="0.35">
      <c r="A519" s="123"/>
      <c r="B519" s="104">
        <v>516</v>
      </c>
      <c r="C519" s="104" t="s">
        <v>1060</v>
      </c>
      <c r="D519" s="104" t="s">
        <v>4059</v>
      </c>
      <c r="E519" s="104" t="s">
        <v>1061</v>
      </c>
      <c r="F519" s="104" t="s">
        <v>3324</v>
      </c>
      <c r="G519" s="122" t="s">
        <v>87</v>
      </c>
      <c r="H519" s="122" t="s">
        <v>844</v>
      </c>
      <c r="I519" s="129">
        <v>44034</v>
      </c>
    </row>
    <row r="520" spans="1:9" x14ac:dyDescent="0.35">
      <c r="A520" s="123"/>
      <c r="B520" s="104">
        <v>517</v>
      </c>
      <c r="C520" s="104" t="s">
        <v>3794</v>
      </c>
      <c r="D520" s="104" t="s">
        <v>4059</v>
      </c>
      <c r="E520" s="104" t="s">
        <v>1063</v>
      </c>
      <c r="F520" s="104" t="s">
        <v>3324</v>
      </c>
      <c r="G520" s="122" t="s">
        <v>87</v>
      </c>
      <c r="H520" s="122" t="s">
        <v>845</v>
      </c>
      <c r="I520" s="129">
        <v>43344</v>
      </c>
    </row>
    <row r="521" spans="1:9" x14ac:dyDescent="0.35">
      <c r="A521" s="123"/>
      <c r="B521" s="104">
        <v>518</v>
      </c>
      <c r="C521" s="104" t="s">
        <v>1065</v>
      </c>
      <c r="D521" s="104" t="s">
        <v>4059</v>
      </c>
      <c r="E521" s="104" t="s">
        <v>1066</v>
      </c>
      <c r="F521" s="104" t="s">
        <v>3324</v>
      </c>
      <c r="G521" s="122" t="s">
        <v>87</v>
      </c>
      <c r="H521" s="122" t="s">
        <v>848</v>
      </c>
      <c r="I521" s="129">
        <v>43572</v>
      </c>
    </row>
    <row r="522" spans="1:9" x14ac:dyDescent="0.35">
      <c r="A522" s="123"/>
      <c r="B522" s="104">
        <v>519</v>
      </c>
      <c r="C522" s="104" t="s">
        <v>1068</v>
      </c>
      <c r="D522" s="104" t="s">
        <v>4059</v>
      </c>
      <c r="E522" s="104" t="s">
        <v>1069</v>
      </c>
      <c r="F522" s="104" t="s">
        <v>3324</v>
      </c>
      <c r="G522" s="122" t="s">
        <v>87</v>
      </c>
      <c r="H522" s="122" t="s">
        <v>851</v>
      </c>
      <c r="I522" s="129">
        <v>43448</v>
      </c>
    </row>
    <row r="523" spans="1:9" x14ac:dyDescent="0.35">
      <c r="A523" s="123"/>
      <c r="B523" s="104">
        <v>520</v>
      </c>
      <c r="C523" s="104" t="s">
        <v>1071</v>
      </c>
      <c r="D523" s="104" t="s">
        <v>4059</v>
      </c>
      <c r="E523" s="104" t="s">
        <v>1072</v>
      </c>
      <c r="F523" s="104" t="s">
        <v>3323</v>
      </c>
      <c r="G523" s="122" t="s">
        <v>87</v>
      </c>
      <c r="H523" s="122" t="s">
        <v>854</v>
      </c>
      <c r="I523" s="129">
        <v>43633</v>
      </c>
    </row>
    <row r="524" spans="1:9" x14ac:dyDescent="0.35">
      <c r="A524" s="123"/>
      <c r="B524" s="104">
        <v>521</v>
      </c>
      <c r="C524" s="104" t="s">
        <v>1074</v>
      </c>
      <c r="D524" s="104" t="s">
        <v>4060</v>
      </c>
      <c r="E524" s="104" t="s">
        <v>1075</v>
      </c>
      <c r="F524" s="104" t="s">
        <v>3323</v>
      </c>
      <c r="G524" s="122" t="s">
        <v>87</v>
      </c>
      <c r="H524" s="122" t="s">
        <v>856</v>
      </c>
      <c r="I524" s="129">
        <v>43509</v>
      </c>
    </row>
    <row r="525" spans="1:9" x14ac:dyDescent="0.35">
      <c r="A525" s="123"/>
      <c r="B525" s="104">
        <v>522</v>
      </c>
      <c r="C525" s="104" t="s">
        <v>1077</v>
      </c>
      <c r="D525" s="104" t="s">
        <v>4060</v>
      </c>
      <c r="E525" s="104" t="s">
        <v>1078</v>
      </c>
      <c r="F525" s="104" t="s">
        <v>3323</v>
      </c>
      <c r="G525" s="122" t="s">
        <v>106</v>
      </c>
      <c r="H525" s="122" t="s">
        <v>858</v>
      </c>
      <c r="I525" s="129">
        <v>43344</v>
      </c>
    </row>
    <row r="526" spans="1:9" x14ac:dyDescent="0.35">
      <c r="A526" s="123"/>
      <c r="B526" s="104">
        <v>523</v>
      </c>
      <c r="C526" s="104" t="s">
        <v>1080</v>
      </c>
      <c r="D526" s="104" t="s">
        <v>4060</v>
      </c>
      <c r="E526" s="104" t="s">
        <v>1081</v>
      </c>
      <c r="F526" s="104" t="s">
        <v>3323</v>
      </c>
      <c r="G526" s="122" t="s">
        <v>106</v>
      </c>
      <c r="H526" s="122" t="s">
        <v>860</v>
      </c>
      <c r="I526" s="129">
        <v>43344</v>
      </c>
    </row>
    <row r="527" spans="1:9" x14ac:dyDescent="0.35">
      <c r="A527" s="123"/>
      <c r="B527" s="104">
        <v>524</v>
      </c>
      <c r="C527" s="104" t="s">
        <v>1083</v>
      </c>
      <c r="D527" s="104" t="s">
        <v>4060</v>
      </c>
      <c r="E527" s="104" t="s">
        <v>1084</v>
      </c>
      <c r="F527" s="104" t="s">
        <v>3323</v>
      </c>
      <c r="G527" s="122" t="s">
        <v>106</v>
      </c>
      <c r="H527" s="122" t="s">
        <v>862</v>
      </c>
      <c r="I527" s="129">
        <v>43448</v>
      </c>
    </row>
    <row r="528" spans="1:9" x14ac:dyDescent="0.35">
      <c r="A528" s="123"/>
      <c r="B528" s="104">
        <v>525</v>
      </c>
      <c r="C528" s="104" t="s">
        <v>1086</v>
      </c>
      <c r="D528" s="104" t="s">
        <v>4060</v>
      </c>
      <c r="E528" s="104" t="s">
        <v>1087</v>
      </c>
      <c r="F528" s="104" t="s">
        <v>3323</v>
      </c>
      <c r="G528" s="122" t="s">
        <v>106</v>
      </c>
      <c r="H528" s="122" t="s">
        <v>864</v>
      </c>
      <c r="I528" s="129">
        <v>43344</v>
      </c>
    </row>
    <row r="529" spans="1:9" x14ac:dyDescent="0.35">
      <c r="A529" s="123"/>
      <c r="B529" s="104">
        <v>526</v>
      </c>
      <c r="C529" s="104" t="s">
        <v>1089</v>
      </c>
      <c r="D529" s="104" t="s">
        <v>4060</v>
      </c>
      <c r="E529" s="104" t="s">
        <v>1090</v>
      </c>
      <c r="F529" s="104" t="s">
        <v>3324</v>
      </c>
      <c r="G529" s="122" t="s">
        <v>194</v>
      </c>
      <c r="H529" s="122" t="s">
        <v>866</v>
      </c>
      <c r="I529" s="129">
        <v>43344</v>
      </c>
    </row>
    <row r="530" spans="1:9" x14ac:dyDescent="0.35">
      <c r="A530" s="123"/>
      <c r="B530" s="104">
        <v>527</v>
      </c>
      <c r="C530" s="104" t="s">
        <v>1092</v>
      </c>
      <c r="D530" s="104" t="s">
        <v>4060</v>
      </c>
      <c r="E530" s="104" t="s">
        <v>1093</v>
      </c>
      <c r="F530" s="104" t="s">
        <v>3323</v>
      </c>
      <c r="G530" s="122" t="s">
        <v>106</v>
      </c>
      <c r="H530" s="122" t="s">
        <v>868</v>
      </c>
      <c r="I530" s="129">
        <v>43344</v>
      </c>
    </row>
    <row r="531" spans="1:9" x14ac:dyDescent="0.35">
      <c r="A531" s="123"/>
      <c r="B531" s="104">
        <v>528</v>
      </c>
      <c r="C531" s="104" t="s">
        <v>1095</v>
      </c>
      <c r="D531" s="104" t="s">
        <v>4060</v>
      </c>
      <c r="E531" s="104" t="s">
        <v>1096</v>
      </c>
      <c r="F531" s="104" t="s">
        <v>3323</v>
      </c>
      <c r="G531" s="122" t="s">
        <v>106</v>
      </c>
      <c r="H531" s="122" t="s">
        <v>870</v>
      </c>
      <c r="I531" s="129">
        <v>43344</v>
      </c>
    </row>
    <row r="532" spans="1:9" x14ac:dyDescent="0.35">
      <c r="A532" s="123"/>
      <c r="B532" s="104">
        <v>529</v>
      </c>
      <c r="C532" s="104" t="s">
        <v>1098</v>
      </c>
      <c r="D532" s="104" t="s">
        <v>4060</v>
      </c>
      <c r="E532" s="104" t="s">
        <v>1099</v>
      </c>
      <c r="F532" s="104" t="s">
        <v>3323</v>
      </c>
      <c r="G532" s="122" t="s">
        <v>194</v>
      </c>
      <c r="H532" s="122" t="s">
        <v>872</v>
      </c>
      <c r="I532" s="129">
        <v>43344</v>
      </c>
    </row>
    <row r="533" spans="1:9" x14ac:dyDescent="0.35">
      <c r="A533" s="123"/>
      <c r="B533" s="104">
        <v>530</v>
      </c>
      <c r="C533" s="104" t="s">
        <v>3795</v>
      </c>
      <c r="D533" s="104" t="s">
        <v>4060</v>
      </c>
      <c r="E533" s="104" t="s">
        <v>3510</v>
      </c>
      <c r="F533" s="104" t="s">
        <v>3323</v>
      </c>
      <c r="G533" s="122" t="s">
        <v>194</v>
      </c>
      <c r="H533" s="122" t="s">
        <v>874</v>
      </c>
      <c r="I533" s="129">
        <v>43344</v>
      </c>
    </row>
    <row r="534" spans="1:9" x14ac:dyDescent="0.35">
      <c r="A534" s="123"/>
      <c r="B534" s="104">
        <v>531</v>
      </c>
      <c r="C534" s="104" t="s">
        <v>1102</v>
      </c>
      <c r="D534" s="104" t="s">
        <v>1103</v>
      </c>
      <c r="E534" s="104" t="s">
        <v>1104</v>
      </c>
      <c r="F534" s="104" t="s">
        <v>3324</v>
      </c>
      <c r="G534" s="122" t="s">
        <v>87</v>
      </c>
      <c r="H534" s="122" t="s">
        <v>876</v>
      </c>
      <c r="I534" s="129">
        <v>43633</v>
      </c>
    </row>
    <row r="535" spans="1:9" x14ac:dyDescent="0.35">
      <c r="A535" s="123"/>
      <c r="B535" s="104">
        <v>532</v>
      </c>
      <c r="C535" s="104" t="s">
        <v>4178</v>
      </c>
      <c r="D535" s="104" t="s">
        <v>1103</v>
      </c>
      <c r="E535" s="104" t="s">
        <v>1106</v>
      </c>
      <c r="F535" s="104" t="s">
        <v>3324</v>
      </c>
      <c r="G535" s="122" t="s">
        <v>194</v>
      </c>
      <c r="H535" s="122" t="s">
        <v>878</v>
      </c>
      <c r="I535" s="129">
        <v>43572</v>
      </c>
    </row>
    <row r="536" spans="1:9" x14ac:dyDescent="0.35">
      <c r="A536" s="123"/>
      <c r="B536" s="104">
        <v>533</v>
      </c>
      <c r="C536" s="104" t="s">
        <v>1108</v>
      </c>
      <c r="D536" s="104" t="s">
        <v>1103</v>
      </c>
      <c r="E536" s="104" t="s">
        <v>1109</v>
      </c>
      <c r="F536" s="104" t="s">
        <v>3323</v>
      </c>
      <c r="G536" s="122" t="s">
        <v>87</v>
      </c>
      <c r="H536" s="122" t="s">
        <v>880</v>
      </c>
      <c r="I536" s="129">
        <v>43509</v>
      </c>
    </row>
    <row r="537" spans="1:9" x14ac:dyDescent="0.35">
      <c r="A537" s="123"/>
      <c r="B537" s="104">
        <v>534</v>
      </c>
      <c r="C537" s="104" t="s">
        <v>1111</v>
      </c>
      <c r="D537" s="104" t="s">
        <v>1103</v>
      </c>
      <c r="E537" s="104" t="s">
        <v>1112</v>
      </c>
      <c r="F537" s="104" t="s">
        <v>3323</v>
      </c>
      <c r="G537" s="122" t="s">
        <v>87</v>
      </c>
      <c r="H537" s="122" t="s">
        <v>881</v>
      </c>
      <c r="I537" s="129">
        <v>43633</v>
      </c>
    </row>
    <row r="538" spans="1:9" x14ac:dyDescent="0.35">
      <c r="A538" s="123"/>
      <c r="B538" s="104">
        <v>535</v>
      </c>
      <c r="C538" s="104" t="s">
        <v>1114</v>
      </c>
      <c r="D538" s="104" t="s">
        <v>1103</v>
      </c>
      <c r="E538" s="104" t="s">
        <v>1115</v>
      </c>
      <c r="F538" s="104" t="s">
        <v>3324</v>
      </c>
      <c r="G538" s="122" t="s">
        <v>87</v>
      </c>
      <c r="H538" s="122" t="s">
        <v>882</v>
      </c>
      <c r="I538" s="129">
        <v>43572</v>
      </c>
    </row>
    <row r="539" spans="1:9" x14ac:dyDescent="0.35">
      <c r="A539" s="123"/>
      <c r="B539" s="104">
        <v>536</v>
      </c>
      <c r="C539" s="104" t="s">
        <v>1117</v>
      </c>
      <c r="D539" s="104" t="s">
        <v>1103</v>
      </c>
      <c r="E539" s="104" t="s">
        <v>1118</v>
      </c>
      <c r="F539" s="104" t="s">
        <v>3324</v>
      </c>
      <c r="G539" s="122" t="s">
        <v>87</v>
      </c>
      <c r="H539" s="122" t="s">
        <v>884</v>
      </c>
      <c r="I539" s="129">
        <v>43572</v>
      </c>
    </row>
    <row r="540" spans="1:9" x14ac:dyDescent="0.35">
      <c r="A540" s="123"/>
      <c r="B540" s="104">
        <v>537</v>
      </c>
      <c r="C540" s="104" t="s">
        <v>1120</v>
      </c>
      <c r="D540" s="104" t="s">
        <v>1103</v>
      </c>
      <c r="E540" s="104" t="s">
        <v>1121</v>
      </c>
      <c r="F540" s="104" t="s">
        <v>3324</v>
      </c>
      <c r="G540" s="122" t="s">
        <v>87</v>
      </c>
      <c r="H540" s="122" t="s">
        <v>887</v>
      </c>
      <c r="I540" s="129">
        <v>43537</v>
      </c>
    </row>
    <row r="541" spans="1:9" x14ac:dyDescent="0.35">
      <c r="A541" s="123"/>
      <c r="B541" s="104">
        <v>538</v>
      </c>
      <c r="C541" s="104" t="s">
        <v>1123</v>
      </c>
      <c r="D541" s="104" t="s">
        <v>1103</v>
      </c>
      <c r="E541" s="104" t="s">
        <v>1124</v>
      </c>
      <c r="F541" s="104" t="s">
        <v>3324</v>
      </c>
      <c r="G541" s="122" t="s">
        <v>87</v>
      </c>
      <c r="H541" s="122" t="s">
        <v>888</v>
      </c>
      <c r="I541" s="129">
        <v>43344</v>
      </c>
    </row>
    <row r="542" spans="1:9" x14ac:dyDescent="0.35">
      <c r="A542" s="123"/>
      <c r="B542" s="104">
        <v>539</v>
      </c>
      <c r="C542" s="104" t="s">
        <v>1126</v>
      </c>
      <c r="D542" s="104" t="s">
        <v>3434</v>
      </c>
      <c r="E542" s="104" t="s">
        <v>1127</v>
      </c>
      <c r="F542" s="104" t="s">
        <v>3323</v>
      </c>
      <c r="G542" s="122" t="s">
        <v>87</v>
      </c>
      <c r="H542" s="122" t="s">
        <v>891</v>
      </c>
      <c r="I542" s="129">
        <v>43344</v>
      </c>
    </row>
    <row r="543" spans="1:9" x14ac:dyDescent="0.35">
      <c r="A543" s="123"/>
      <c r="B543" s="104">
        <v>540</v>
      </c>
      <c r="C543" s="104" t="s">
        <v>1129</v>
      </c>
      <c r="D543" s="104" t="s">
        <v>1103</v>
      </c>
      <c r="E543" s="104" t="s">
        <v>1130</v>
      </c>
      <c r="F543" s="104" t="s">
        <v>3323</v>
      </c>
      <c r="G543" s="122" t="s">
        <v>106</v>
      </c>
      <c r="H543" s="122" t="s">
        <v>894</v>
      </c>
      <c r="I543" s="129">
        <v>43344</v>
      </c>
    </row>
    <row r="544" spans="1:9" x14ac:dyDescent="0.35">
      <c r="A544" s="123"/>
      <c r="B544" s="104">
        <v>541</v>
      </c>
      <c r="C544" s="104" t="s">
        <v>4179</v>
      </c>
      <c r="D544" s="104" t="s">
        <v>1103</v>
      </c>
      <c r="E544" s="104" t="s">
        <v>1132</v>
      </c>
      <c r="F544" s="104" t="s">
        <v>3323</v>
      </c>
      <c r="G544" s="122" t="s">
        <v>106</v>
      </c>
      <c r="H544" s="122" t="s">
        <v>896</v>
      </c>
      <c r="I544" s="129">
        <v>43344</v>
      </c>
    </row>
    <row r="545" spans="1:9" x14ac:dyDescent="0.35">
      <c r="A545" s="123"/>
      <c r="B545" s="104">
        <v>542</v>
      </c>
      <c r="C545" s="104" t="s">
        <v>1134</v>
      </c>
      <c r="D545" s="104" t="s">
        <v>1103</v>
      </c>
      <c r="E545" s="104" t="s">
        <v>1135</v>
      </c>
      <c r="F545" s="104" t="s">
        <v>3324</v>
      </c>
      <c r="G545" s="122" t="s">
        <v>106</v>
      </c>
      <c r="H545" s="122" t="s">
        <v>899</v>
      </c>
      <c r="I545" s="129">
        <v>43344</v>
      </c>
    </row>
    <row r="546" spans="1:9" x14ac:dyDescent="0.35">
      <c r="A546" s="123"/>
      <c r="B546" s="104">
        <v>543</v>
      </c>
      <c r="C546" s="104" t="s">
        <v>4180</v>
      </c>
      <c r="D546" s="104" t="s">
        <v>1103</v>
      </c>
      <c r="E546" s="104" t="s">
        <v>1137</v>
      </c>
      <c r="F546" s="104" t="s">
        <v>3323</v>
      </c>
      <c r="G546" s="122" t="s">
        <v>106</v>
      </c>
      <c r="H546" s="122" t="s">
        <v>902</v>
      </c>
      <c r="I546" s="129">
        <v>43344</v>
      </c>
    </row>
    <row r="547" spans="1:9" x14ac:dyDescent="0.35">
      <c r="A547" s="123"/>
      <c r="B547" s="104">
        <v>544</v>
      </c>
      <c r="C547" s="104" t="s">
        <v>1139</v>
      </c>
      <c r="D547" s="104" t="s">
        <v>1103</v>
      </c>
      <c r="E547" s="104" t="s">
        <v>1140</v>
      </c>
      <c r="F547" s="104" t="s">
        <v>3324</v>
      </c>
      <c r="G547" s="122" t="s">
        <v>106</v>
      </c>
      <c r="H547" s="122" t="s">
        <v>905</v>
      </c>
      <c r="I547" s="129">
        <v>43344</v>
      </c>
    </row>
    <row r="548" spans="1:9" x14ac:dyDescent="0.35">
      <c r="A548" s="123"/>
      <c r="B548" s="104">
        <v>545</v>
      </c>
      <c r="C548" s="104" t="s">
        <v>3796</v>
      </c>
      <c r="D548" s="104" t="s">
        <v>1103</v>
      </c>
      <c r="E548" s="104" t="s">
        <v>1142</v>
      </c>
      <c r="F548" s="104" t="s">
        <v>3324</v>
      </c>
      <c r="G548" s="122" t="s">
        <v>87</v>
      </c>
      <c r="H548" s="122" t="s">
        <v>908</v>
      </c>
      <c r="I548" s="129">
        <v>43633</v>
      </c>
    </row>
    <row r="549" spans="1:9" x14ac:dyDescent="0.35">
      <c r="A549" s="123"/>
      <c r="B549" s="104">
        <v>546</v>
      </c>
      <c r="C549" s="104" t="s">
        <v>1144</v>
      </c>
      <c r="D549" s="104" t="s">
        <v>1103</v>
      </c>
      <c r="E549" s="104" t="s">
        <v>1145</v>
      </c>
      <c r="F549" s="104" t="s">
        <v>3323</v>
      </c>
      <c r="G549" s="122" t="s">
        <v>87</v>
      </c>
      <c r="H549" s="122" t="s">
        <v>910</v>
      </c>
      <c r="I549" s="129">
        <v>43633</v>
      </c>
    </row>
    <row r="550" spans="1:9" x14ac:dyDescent="0.35">
      <c r="A550" s="123"/>
      <c r="B550" s="104">
        <v>547</v>
      </c>
      <c r="C550" s="104" t="s">
        <v>1147</v>
      </c>
      <c r="D550" s="104" t="s">
        <v>1103</v>
      </c>
      <c r="E550" s="104" t="s">
        <v>1148</v>
      </c>
      <c r="F550" s="104" t="s">
        <v>3323</v>
      </c>
      <c r="G550" s="122" t="s">
        <v>87</v>
      </c>
      <c r="H550" s="122" t="s">
        <v>913</v>
      </c>
      <c r="I550" s="129">
        <v>43633</v>
      </c>
    </row>
    <row r="551" spans="1:9" x14ac:dyDescent="0.35">
      <c r="A551" s="123"/>
      <c r="B551" s="104">
        <v>548</v>
      </c>
      <c r="C551" s="104" t="s">
        <v>1150</v>
      </c>
      <c r="D551" s="104" t="s">
        <v>1103</v>
      </c>
      <c r="E551" s="104" t="s">
        <v>1151</v>
      </c>
      <c r="F551" s="104" t="s">
        <v>3324</v>
      </c>
      <c r="G551" s="122" t="s">
        <v>87</v>
      </c>
      <c r="H551" s="122" t="s">
        <v>914</v>
      </c>
      <c r="I551" s="129">
        <v>43633</v>
      </c>
    </row>
    <row r="552" spans="1:9" x14ac:dyDescent="0.35">
      <c r="A552" s="123"/>
      <c r="B552" s="104">
        <v>549</v>
      </c>
      <c r="C552" s="104" t="s">
        <v>1173</v>
      </c>
      <c r="D552" s="104" t="s">
        <v>4061</v>
      </c>
      <c r="E552" s="104" t="s">
        <v>3506</v>
      </c>
      <c r="F552" s="104" t="s">
        <v>3323</v>
      </c>
      <c r="G552" s="122" t="s">
        <v>87</v>
      </c>
      <c r="H552" s="122" t="s">
        <v>916</v>
      </c>
      <c r="I552" s="129">
        <v>43633</v>
      </c>
    </row>
    <row r="553" spans="1:9" x14ac:dyDescent="0.35">
      <c r="A553" s="123"/>
      <c r="B553" s="104">
        <v>550</v>
      </c>
      <c r="C553" s="104" t="s">
        <v>1175</v>
      </c>
      <c r="D553" s="104" t="s">
        <v>4061</v>
      </c>
      <c r="E553" s="104" t="s">
        <v>3507</v>
      </c>
      <c r="F553" s="104" t="s">
        <v>3324</v>
      </c>
      <c r="G553" s="122" t="s">
        <v>87</v>
      </c>
      <c r="H553" s="122" t="s">
        <v>917</v>
      </c>
      <c r="I553" s="129">
        <v>43633</v>
      </c>
    </row>
    <row r="554" spans="1:9" x14ac:dyDescent="0.35">
      <c r="A554" s="123"/>
      <c r="B554" s="104">
        <v>551</v>
      </c>
      <c r="C554" s="104" t="s">
        <v>3797</v>
      </c>
      <c r="D554" s="104" t="s">
        <v>4061</v>
      </c>
      <c r="E554" s="104" t="s">
        <v>1177</v>
      </c>
      <c r="F554" s="104" t="s">
        <v>3324</v>
      </c>
      <c r="G554" s="122" t="s">
        <v>87</v>
      </c>
      <c r="H554" s="122" t="s">
        <v>919</v>
      </c>
      <c r="I554" s="129">
        <v>43633</v>
      </c>
    </row>
    <row r="555" spans="1:9" x14ac:dyDescent="0.35">
      <c r="A555" s="123"/>
      <c r="B555" s="104">
        <v>552</v>
      </c>
      <c r="C555" s="104" t="s">
        <v>1179</v>
      </c>
      <c r="D555" s="104" t="s">
        <v>4061</v>
      </c>
      <c r="E555" s="104" t="s">
        <v>1180</v>
      </c>
      <c r="F555" s="104" t="s">
        <v>3324</v>
      </c>
      <c r="G555" s="122" t="s">
        <v>87</v>
      </c>
      <c r="H555" s="122" t="s">
        <v>921</v>
      </c>
      <c r="I555" s="129">
        <v>43633</v>
      </c>
    </row>
    <row r="556" spans="1:9" x14ac:dyDescent="0.35">
      <c r="A556" s="123"/>
      <c r="B556" s="104">
        <v>553</v>
      </c>
      <c r="C556" s="104" t="s">
        <v>1182</v>
      </c>
      <c r="D556" s="104" t="s">
        <v>4061</v>
      </c>
      <c r="E556" s="104" t="s">
        <v>1183</v>
      </c>
      <c r="F556" s="104" t="s">
        <v>3323</v>
      </c>
      <c r="G556" s="122" t="s">
        <v>87</v>
      </c>
      <c r="H556" s="122" t="s">
        <v>923</v>
      </c>
      <c r="I556" s="129">
        <v>43633</v>
      </c>
    </row>
    <row r="557" spans="1:9" x14ac:dyDescent="0.35">
      <c r="A557" s="123"/>
      <c r="B557" s="104">
        <v>554</v>
      </c>
      <c r="C557" s="104" t="s">
        <v>1185</v>
      </c>
      <c r="D557" s="104" t="s">
        <v>4061</v>
      </c>
      <c r="E557" s="104" t="s">
        <v>1186</v>
      </c>
      <c r="F557" s="104" t="s">
        <v>3324</v>
      </c>
      <c r="G557" s="122" t="s">
        <v>87</v>
      </c>
      <c r="H557" s="122" t="s">
        <v>925</v>
      </c>
      <c r="I557" s="129">
        <v>43633</v>
      </c>
    </row>
    <row r="558" spans="1:9" x14ac:dyDescent="0.35">
      <c r="A558" s="123"/>
      <c r="B558" s="104">
        <v>555</v>
      </c>
      <c r="C558" s="104" t="s">
        <v>1188</v>
      </c>
      <c r="D558" s="104" t="s">
        <v>4061</v>
      </c>
      <c r="E558" s="104" t="s">
        <v>1189</v>
      </c>
      <c r="F558" s="104" t="s">
        <v>3323</v>
      </c>
      <c r="G558" s="122" t="s">
        <v>87</v>
      </c>
      <c r="H558" s="122" t="s">
        <v>927</v>
      </c>
      <c r="I558" s="129">
        <v>43572</v>
      </c>
    </row>
    <row r="559" spans="1:9" x14ac:dyDescent="0.35">
      <c r="A559" s="123"/>
      <c r="B559" s="104">
        <v>556</v>
      </c>
      <c r="C559" s="104" t="s">
        <v>1191</v>
      </c>
      <c r="D559" s="104" t="s">
        <v>4061</v>
      </c>
      <c r="E559" s="104" t="s">
        <v>1192</v>
      </c>
      <c r="F559" s="104" t="s">
        <v>3324</v>
      </c>
      <c r="G559" s="122" t="s">
        <v>87</v>
      </c>
      <c r="H559" s="122" t="s">
        <v>929</v>
      </c>
      <c r="I559" s="129">
        <v>43344</v>
      </c>
    </row>
    <row r="560" spans="1:9" x14ac:dyDescent="0.35">
      <c r="A560" s="123"/>
      <c r="B560" s="104">
        <v>557</v>
      </c>
      <c r="C560" s="104" t="s">
        <v>1194</v>
      </c>
      <c r="D560" s="104" t="s">
        <v>4061</v>
      </c>
      <c r="E560" s="104" t="s">
        <v>1195</v>
      </c>
      <c r="F560" s="104" t="s">
        <v>3323</v>
      </c>
      <c r="G560" s="122" t="s">
        <v>87</v>
      </c>
      <c r="H560" s="122" t="s">
        <v>930</v>
      </c>
      <c r="I560" s="129">
        <v>43633</v>
      </c>
    </row>
    <row r="561" spans="1:9" x14ac:dyDescent="0.35">
      <c r="A561" s="123"/>
      <c r="B561" s="104">
        <v>558</v>
      </c>
      <c r="C561" s="104" t="s">
        <v>1197</v>
      </c>
      <c r="D561" s="104" t="s">
        <v>4061</v>
      </c>
      <c r="E561" s="104" t="s">
        <v>1198</v>
      </c>
      <c r="F561" s="104" t="s">
        <v>3323</v>
      </c>
      <c r="G561" s="122" t="s">
        <v>87</v>
      </c>
      <c r="H561" s="122" t="s">
        <v>931</v>
      </c>
      <c r="I561" s="129">
        <v>43633</v>
      </c>
    </row>
    <row r="562" spans="1:9" x14ac:dyDescent="0.35">
      <c r="A562" s="123"/>
      <c r="B562" s="104">
        <v>559</v>
      </c>
      <c r="C562" s="104" t="s">
        <v>1200</v>
      </c>
      <c r="D562" s="104" t="s">
        <v>4061</v>
      </c>
      <c r="E562" s="104" t="s">
        <v>1201</v>
      </c>
      <c r="F562" s="104" t="s">
        <v>3324</v>
      </c>
      <c r="G562" s="122" t="s">
        <v>87</v>
      </c>
      <c r="H562" s="122" t="s">
        <v>934</v>
      </c>
      <c r="I562" s="129">
        <v>43344</v>
      </c>
    </row>
    <row r="563" spans="1:9" x14ac:dyDescent="0.35">
      <c r="A563" s="123"/>
      <c r="B563" s="104">
        <v>560</v>
      </c>
      <c r="C563" s="104" t="s">
        <v>1203</v>
      </c>
      <c r="D563" s="104" t="s">
        <v>4061</v>
      </c>
      <c r="E563" s="104" t="s">
        <v>1204</v>
      </c>
      <c r="F563" s="104" t="s">
        <v>3324</v>
      </c>
      <c r="G563" s="122" t="s">
        <v>87</v>
      </c>
      <c r="H563" s="122" t="s">
        <v>935</v>
      </c>
      <c r="I563" s="129">
        <v>43572</v>
      </c>
    </row>
    <row r="564" spans="1:9" x14ac:dyDescent="0.35">
      <c r="A564" s="123"/>
      <c r="B564" s="104">
        <v>561</v>
      </c>
      <c r="C564" s="104" t="s">
        <v>3798</v>
      </c>
      <c r="D564" s="104" t="s">
        <v>4061</v>
      </c>
      <c r="E564" s="104" t="s">
        <v>1206</v>
      </c>
      <c r="F564" s="104" t="s">
        <v>3324</v>
      </c>
      <c r="G564" s="122" t="s">
        <v>87</v>
      </c>
      <c r="H564" s="122" t="s">
        <v>936</v>
      </c>
      <c r="I564" s="129">
        <v>43537</v>
      </c>
    </row>
    <row r="565" spans="1:9" x14ac:dyDescent="0.35">
      <c r="A565" s="123"/>
      <c r="B565" s="104">
        <v>562</v>
      </c>
      <c r="C565" s="104" t="s">
        <v>1208</v>
      </c>
      <c r="D565" s="104" t="s">
        <v>4061</v>
      </c>
      <c r="E565" s="104" t="s">
        <v>1209</v>
      </c>
      <c r="F565" s="104" t="s">
        <v>3323</v>
      </c>
      <c r="G565" s="122" t="s">
        <v>87</v>
      </c>
      <c r="H565" s="122" t="s">
        <v>938</v>
      </c>
      <c r="I565" s="129">
        <v>43537</v>
      </c>
    </row>
    <row r="566" spans="1:9" x14ac:dyDescent="0.35">
      <c r="A566" s="123"/>
      <c r="B566" s="104">
        <v>563</v>
      </c>
      <c r="C566" s="104" t="s">
        <v>1211</v>
      </c>
      <c r="D566" s="104" t="s">
        <v>4061</v>
      </c>
      <c r="E566" s="104" t="s">
        <v>1212</v>
      </c>
      <c r="F566" s="104" t="s">
        <v>3324</v>
      </c>
      <c r="G566" s="122" t="s">
        <v>87</v>
      </c>
      <c r="H566" s="122" t="s">
        <v>940</v>
      </c>
      <c r="I566" s="129">
        <v>43537</v>
      </c>
    </row>
    <row r="567" spans="1:9" x14ac:dyDescent="0.35">
      <c r="A567" s="123"/>
      <c r="B567" s="104">
        <v>564</v>
      </c>
      <c r="C567" s="104" t="s">
        <v>3799</v>
      </c>
      <c r="D567" s="104" t="s">
        <v>4061</v>
      </c>
      <c r="E567" s="104" t="s">
        <v>1214</v>
      </c>
      <c r="F567" s="104" t="s">
        <v>3324</v>
      </c>
      <c r="G567" s="122" t="s">
        <v>106</v>
      </c>
      <c r="H567" s="122" t="s">
        <v>942</v>
      </c>
      <c r="I567" s="129">
        <v>43537</v>
      </c>
    </row>
    <row r="568" spans="1:9" x14ac:dyDescent="0.35">
      <c r="A568" s="123"/>
      <c r="B568" s="104">
        <v>565</v>
      </c>
      <c r="C568" s="104" t="s">
        <v>1216</v>
      </c>
      <c r="D568" s="104" t="s">
        <v>4061</v>
      </c>
      <c r="E568" s="104" t="s">
        <v>1217</v>
      </c>
      <c r="F568" s="104" t="s">
        <v>3324</v>
      </c>
      <c r="G568" s="122" t="s">
        <v>87</v>
      </c>
      <c r="H568" s="122" t="s">
        <v>944</v>
      </c>
      <c r="I568" s="129">
        <v>43537</v>
      </c>
    </row>
    <row r="569" spans="1:9" x14ac:dyDescent="0.35">
      <c r="A569" s="123"/>
      <c r="B569" s="104">
        <v>566</v>
      </c>
      <c r="C569" s="104" t="s">
        <v>1219</v>
      </c>
      <c r="D569" s="104" t="s">
        <v>4061</v>
      </c>
      <c r="E569" s="104" t="s">
        <v>1220</v>
      </c>
      <c r="F569" s="104" t="s">
        <v>3324</v>
      </c>
      <c r="G569" s="122" t="s">
        <v>87</v>
      </c>
      <c r="H569" s="122" t="s">
        <v>946</v>
      </c>
      <c r="I569" s="129">
        <v>44034</v>
      </c>
    </row>
    <row r="570" spans="1:9" x14ac:dyDescent="0.35">
      <c r="A570" s="123"/>
      <c r="B570" s="104">
        <v>567</v>
      </c>
      <c r="C570" s="104" t="s">
        <v>1222</v>
      </c>
      <c r="D570" s="104" t="s">
        <v>4061</v>
      </c>
      <c r="E570" s="104" t="s">
        <v>1223</v>
      </c>
      <c r="F570" s="104" t="s">
        <v>3324</v>
      </c>
      <c r="G570" s="122" t="s">
        <v>106</v>
      </c>
      <c r="H570" s="122" t="s">
        <v>947</v>
      </c>
      <c r="I570" s="129">
        <v>43525</v>
      </c>
    </row>
    <row r="571" spans="1:9" x14ac:dyDescent="0.35">
      <c r="A571" s="123"/>
      <c r="B571" s="104">
        <v>568</v>
      </c>
      <c r="C571" s="104" t="s">
        <v>1225</v>
      </c>
      <c r="D571" s="104" t="s">
        <v>4061</v>
      </c>
      <c r="E571" s="104" t="s">
        <v>1226</v>
      </c>
      <c r="F571" s="104" t="s">
        <v>3324</v>
      </c>
      <c r="G571" s="122" t="s">
        <v>106</v>
      </c>
      <c r="H571" s="122" t="s">
        <v>948</v>
      </c>
      <c r="I571" s="129">
        <v>43525</v>
      </c>
    </row>
    <row r="572" spans="1:9" x14ac:dyDescent="0.35">
      <c r="A572" s="123"/>
      <c r="B572" s="104">
        <v>569</v>
      </c>
      <c r="C572" s="104" t="s">
        <v>1228</v>
      </c>
      <c r="D572" s="104" t="s">
        <v>4062</v>
      </c>
      <c r="E572" s="104" t="s">
        <v>1229</v>
      </c>
      <c r="F572" s="104" t="s">
        <v>3323</v>
      </c>
      <c r="G572" s="122" t="s">
        <v>106</v>
      </c>
      <c r="H572" s="122" t="s">
        <v>949</v>
      </c>
      <c r="I572" s="129">
        <v>43525</v>
      </c>
    </row>
    <row r="573" spans="1:9" x14ac:dyDescent="0.35">
      <c r="A573" s="123"/>
      <c r="B573" s="104">
        <v>570</v>
      </c>
      <c r="C573" s="104" t="s">
        <v>1231</v>
      </c>
      <c r="D573" s="104" t="s">
        <v>4062</v>
      </c>
      <c r="E573" s="104" t="s">
        <v>1232</v>
      </c>
      <c r="F573" s="104" t="s">
        <v>3323</v>
      </c>
      <c r="G573" s="122" t="s">
        <v>106</v>
      </c>
      <c r="H573" s="122" t="s">
        <v>950</v>
      </c>
      <c r="I573" s="129">
        <v>43525</v>
      </c>
    </row>
    <row r="574" spans="1:9" x14ac:dyDescent="0.35">
      <c r="A574" s="123"/>
      <c r="B574" s="104">
        <v>571</v>
      </c>
      <c r="C574" s="104" t="s">
        <v>1234</v>
      </c>
      <c r="D574" s="104" t="s">
        <v>4062</v>
      </c>
      <c r="E574" s="104" t="s">
        <v>1235</v>
      </c>
      <c r="F574" s="104" t="s">
        <v>3323</v>
      </c>
      <c r="G574" s="122" t="s">
        <v>106</v>
      </c>
      <c r="H574" s="122" t="s">
        <v>952</v>
      </c>
      <c r="I574" s="129">
        <v>43525</v>
      </c>
    </row>
    <row r="575" spans="1:9" x14ac:dyDescent="0.35">
      <c r="A575" s="123"/>
      <c r="B575" s="104">
        <v>572</v>
      </c>
      <c r="C575" s="104" t="s">
        <v>1237</v>
      </c>
      <c r="D575" s="104" t="s">
        <v>4062</v>
      </c>
      <c r="E575" s="104" t="s">
        <v>1238</v>
      </c>
      <c r="F575" s="104" t="s">
        <v>3323</v>
      </c>
      <c r="G575" s="122" t="s">
        <v>106</v>
      </c>
      <c r="H575" s="122" t="s">
        <v>954</v>
      </c>
      <c r="I575" s="129">
        <v>43525</v>
      </c>
    </row>
    <row r="576" spans="1:9" x14ac:dyDescent="0.35">
      <c r="A576" s="123"/>
      <c r="B576" s="104">
        <v>573</v>
      </c>
      <c r="C576" s="104" t="s">
        <v>1240</v>
      </c>
      <c r="D576" s="104" t="s">
        <v>1241</v>
      </c>
      <c r="E576" s="104" t="s">
        <v>1242</v>
      </c>
      <c r="F576" s="104" t="s">
        <v>3323</v>
      </c>
      <c r="G576" s="122" t="s">
        <v>106</v>
      </c>
      <c r="H576" s="122" t="s">
        <v>955</v>
      </c>
      <c r="I576" s="129">
        <v>43525</v>
      </c>
    </row>
    <row r="577" spans="1:9" x14ac:dyDescent="0.35">
      <c r="A577" s="123"/>
      <c r="B577" s="104">
        <v>574</v>
      </c>
      <c r="C577" s="104" t="s">
        <v>3800</v>
      </c>
      <c r="D577" s="104" t="s">
        <v>1241</v>
      </c>
      <c r="E577" s="104" t="s">
        <v>1244</v>
      </c>
      <c r="F577" s="104" t="s">
        <v>3323</v>
      </c>
      <c r="G577" s="122" t="s">
        <v>106</v>
      </c>
      <c r="H577" s="122" t="s">
        <v>956</v>
      </c>
      <c r="I577" s="129">
        <v>43525</v>
      </c>
    </row>
    <row r="578" spans="1:9" x14ac:dyDescent="0.35">
      <c r="A578" s="123"/>
      <c r="B578" s="104">
        <v>575</v>
      </c>
      <c r="C578" s="104" t="s">
        <v>1246</v>
      </c>
      <c r="D578" s="104" t="s">
        <v>1241</v>
      </c>
      <c r="E578" s="104" t="s">
        <v>1247</v>
      </c>
      <c r="F578" s="104" t="s">
        <v>3323</v>
      </c>
      <c r="G578" s="122" t="s">
        <v>106</v>
      </c>
      <c r="H578" s="122" t="s">
        <v>957</v>
      </c>
      <c r="I578" s="129">
        <v>43525</v>
      </c>
    </row>
    <row r="579" spans="1:9" x14ac:dyDescent="0.35">
      <c r="A579" s="123"/>
      <c r="B579" s="104">
        <v>576</v>
      </c>
      <c r="C579" s="104" t="s">
        <v>1249</v>
      </c>
      <c r="D579" s="104" t="s">
        <v>4039</v>
      </c>
      <c r="E579" s="104" t="s">
        <v>1250</v>
      </c>
      <c r="F579" s="104" t="s">
        <v>3323</v>
      </c>
      <c r="G579" s="122" t="s">
        <v>87</v>
      </c>
      <c r="H579" s="122" t="s">
        <v>958</v>
      </c>
      <c r="I579" s="129">
        <v>43432</v>
      </c>
    </row>
    <row r="580" spans="1:9" x14ac:dyDescent="0.35">
      <c r="A580" s="123"/>
      <c r="B580" s="104">
        <v>577</v>
      </c>
      <c r="C580" s="104" t="s">
        <v>1252</v>
      </c>
      <c r="D580" s="104" t="s">
        <v>4063</v>
      </c>
      <c r="E580" s="104" t="s">
        <v>1253</v>
      </c>
      <c r="F580" s="104" t="s">
        <v>3324</v>
      </c>
      <c r="G580" s="122" t="s">
        <v>87</v>
      </c>
      <c r="H580" s="122" t="s">
        <v>959</v>
      </c>
      <c r="I580" s="129">
        <v>43633</v>
      </c>
    </row>
    <row r="581" spans="1:9" x14ac:dyDescent="0.35">
      <c r="A581" s="123"/>
      <c r="B581" s="104">
        <v>578</v>
      </c>
      <c r="C581" s="104" t="s">
        <v>1255</v>
      </c>
      <c r="D581" s="104" t="s">
        <v>4063</v>
      </c>
      <c r="E581" s="104" t="s">
        <v>1256</v>
      </c>
      <c r="F581" s="104" t="s">
        <v>3323</v>
      </c>
      <c r="G581" s="122" t="s">
        <v>87</v>
      </c>
      <c r="H581" s="122" t="s">
        <v>961</v>
      </c>
      <c r="I581" s="129">
        <v>43633</v>
      </c>
    </row>
    <row r="582" spans="1:9" x14ac:dyDescent="0.35">
      <c r="A582" s="123"/>
      <c r="B582" s="104">
        <v>579</v>
      </c>
      <c r="C582" s="104" t="s">
        <v>1258</v>
      </c>
      <c r="D582" s="104" t="s">
        <v>4063</v>
      </c>
      <c r="E582" s="104" t="s">
        <v>1259</v>
      </c>
      <c r="F582" s="104" t="s">
        <v>3324</v>
      </c>
      <c r="G582" s="122" t="s">
        <v>106</v>
      </c>
      <c r="H582" s="122" t="s">
        <v>962</v>
      </c>
      <c r="I582" s="129">
        <v>43344</v>
      </c>
    </row>
    <row r="583" spans="1:9" x14ac:dyDescent="0.35">
      <c r="A583" s="123"/>
      <c r="B583" s="104">
        <v>580</v>
      </c>
      <c r="C583" s="104" t="s">
        <v>1261</v>
      </c>
      <c r="D583" s="104" t="s">
        <v>4063</v>
      </c>
      <c r="E583" s="104" t="s">
        <v>1262</v>
      </c>
      <c r="F583" s="104" t="s">
        <v>3323</v>
      </c>
      <c r="G583" s="122" t="s">
        <v>87</v>
      </c>
      <c r="H583" s="122" t="s">
        <v>963</v>
      </c>
      <c r="I583" s="129">
        <v>372062</v>
      </c>
    </row>
    <row r="584" spans="1:9" x14ac:dyDescent="0.35">
      <c r="A584" s="123"/>
      <c r="B584" s="104">
        <v>581</v>
      </c>
      <c r="C584" s="104" t="s">
        <v>1264</v>
      </c>
      <c r="D584" s="104" t="s">
        <v>4063</v>
      </c>
      <c r="E584" s="104" t="s">
        <v>1265</v>
      </c>
      <c r="F584" s="104" t="s">
        <v>3324</v>
      </c>
      <c r="G584" s="122" t="s">
        <v>87</v>
      </c>
      <c r="H584" s="122" t="s">
        <v>964</v>
      </c>
      <c r="I584" s="129">
        <v>43633</v>
      </c>
    </row>
    <row r="585" spans="1:9" x14ac:dyDescent="0.35">
      <c r="A585" s="123"/>
      <c r="B585" s="104">
        <v>582</v>
      </c>
      <c r="C585" s="104" t="s">
        <v>1267</v>
      </c>
      <c r="D585" s="104" t="s">
        <v>4063</v>
      </c>
      <c r="E585" s="104" t="s">
        <v>1268</v>
      </c>
      <c r="F585" s="104" t="s">
        <v>3324</v>
      </c>
      <c r="G585" s="122" t="s">
        <v>87</v>
      </c>
      <c r="H585" s="122" t="s">
        <v>965</v>
      </c>
      <c r="I585" s="129">
        <v>43537</v>
      </c>
    </row>
    <row r="586" spans="1:9" x14ac:dyDescent="0.35">
      <c r="A586" s="123"/>
      <c r="B586" s="104">
        <v>583</v>
      </c>
      <c r="C586" s="104" t="s">
        <v>1270</v>
      </c>
      <c r="D586" s="104" t="s">
        <v>4063</v>
      </c>
      <c r="E586" s="104" t="s">
        <v>1271</v>
      </c>
      <c r="F586" s="104" t="s">
        <v>3324</v>
      </c>
      <c r="G586" s="122" t="s">
        <v>87</v>
      </c>
      <c r="H586" s="122" t="s">
        <v>966</v>
      </c>
      <c r="I586" s="129">
        <v>43268</v>
      </c>
    </row>
    <row r="587" spans="1:9" x14ac:dyDescent="0.35">
      <c r="A587" s="123"/>
      <c r="B587" s="104">
        <v>584</v>
      </c>
      <c r="C587" s="104" t="s">
        <v>1273</v>
      </c>
      <c r="D587" s="104" t="s">
        <v>4063</v>
      </c>
      <c r="E587" s="104" t="s">
        <v>1274</v>
      </c>
      <c r="F587" s="104" t="s">
        <v>3323</v>
      </c>
      <c r="G587" s="122" t="s">
        <v>87</v>
      </c>
      <c r="H587" s="122" t="s">
        <v>967</v>
      </c>
      <c r="I587" s="129">
        <v>43432</v>
      </c>
    </row>
    <row r="588" spans="1:9" x14ac:dyDescent="0.35">
      <c r="A588" s="123"/>
      <c r="B588" s="104">
        <v>585</v>
      </c>
      <c r="C588" s="104" t="s">
        <v>3801</v>
      </c>
      <c r="D588" s="104" t="s">
        <v>4062</v>
      </c>
      <c r="E588" s="104" t="s">
        <v>1276</v>
      </c>
      <c r="F588" s="104" t="s">
        <v>3323</v>
      </c>
      <c r="G588" s="122" t="s">
        <v>87</v>
      </c>
      <c r="H588" s="122" t="s">
        <v>968</v>
      </c>
      <c r="I588" s="129">
        <v>43509</v>
      </c>
    </row>
    <row r="589" spans="1:9" x14ac:dyDescent="0.35">
      <c r="A589" s="123"/>
      <c r="B589" s="104">
        <v>586</v>
      </c>
      <c r="C589" s="104" t="s">
        <v>3802</v>
      </c>
      <c r="D589" s="104" t="s">
        <v>4062</v>
      </c>
      <c r="E589" s="104" t="s">
        <v>1278</v>
      </c>
      <c r="F589" s="104" t="s">
        <v>3323</v>
      </c>
      <c r="G589" s="122" t="s">
        <v>106</v>
      </c>
      <c r="H589" s="122" t="s">
        <v>969</v>
      </c>
      <c r="I589" s="129">
        <v>43344</v>
      </c>
    </row>
    <row r="590" spans="1:9" x14ac:dyDescent="0.35">
      <c r="A590" s="123"/>
      <c r="B590" s="104">
        <v>587</v>
      </c>
      <c r="C590" s="104" t="s">
        <v>3803</v>
      </c>
      <c r="D590" s="104" t="s">
        <v>4062</v>
      </c>
      <c r="E590" s="104" t="s">
        <v>1280</v>
      </c>
      <c r="F590" s="104" t="s">
        <v>3323</v>
      </c>
      <c r="G590" s="122" t="s">
        <v>106</v>
      </c>
      <c r="H590" s="122" t="s">
        <v>970</v>
      </c>
      <c r="I590" s="129">
        <v>43344</v>
      </c>
    </row>
    <row r="591" spans="1:9" x14ac:dyDescent="0.35">
      <c r="A591" s="123"/>
      <c r="B591" s="104">
        <v>588</v>
      </c>
      <c r="C591" s="104" t="s">
        <v>3804</v>
      </c>
      <c r="D591" s="104" t="s">
        <v>4062</v>
      </c>
      <c r="E591" s="104" t="s">
        <v>1282</v>
      </c>
      <c r="F591" s="104" t="s">
        <v>3323</v>
      </c>
      <c r="G591" s="122" t="s">
        <v>106</v>
      </c>
      <c r="H591" s="122" t="s">
        <v>971</v>
      </c>
      <c r="I591" s="129">
        <v>43344</v>
      </c>
    </row>
    <row r="592" spans="1:9" x14ac:dyDescent="0.35">
      <c r="A592" s="123"/>
      <c r="B592" s="104">
        <v>589</v>
      </c>
      <c r="C592" s="104" t="s">
        <v>3805</v>
      </c>
      <c r="D592" s="104" t="s">
        <v>3434</v>
      </c>
      <c r="E592" s="104" t="s">
        <v>4091</v>
      </c>
      <c r="F592" s="104" t="s">
        <v>3323</v>
      </c>
      <c r="G592" s="122" t="s">
        <v>106</v>
      </c>
      <c r="H592" s="122" t="s">
        <v>972</v>
      </c>
      <c r="I592" s="129">
        <v>43344</v>
      </c>
    </row>
    <row r="593" spans="1:9" x14ac:dyDescent="0.35">
      <c r="A593" s="123"/>
      <c r="B593" s="104">
        <v>590</v>
      </c>
      <c r="C593" s="104" t="s">
        <v>3806</v>
      </c>
      <c r="D593" s="104" t="s">
        <v>4061</v>
      </c>
      <c r="E593" s="104" t="s">
        <v>1285</v>
      </c>
      <c r="F593" s="104" t="s">
        <v>3324</v>
      </c>
      <c r="G593" s="122" t="s">
        <v>87</v>
      </c>
      <c r="H593" s="122" t="s">
        <v>973</v>
      </c>
      <c r="I593" s="129">
        <v>43509</v>
      </c>
    </row>
    <row r="594" spans="1:9" x14ac:dyDescent="0.35">
      <c r="A594" s="123"/>
      <c r="B594" s="104">
        <v>591</v>
      </c>
      <c r="C594" s="104" t="s">
        <v>3807</v>
      </c>
      <c r="D594" s="104" t="s">
        <v>4062</v>
      </c>
      <c r="E594" s="104" t="s">
        <v>1287</v>
      </c>
      <c r="F594" s="104" t="s">
        <v>3323</v>
      </c>
      <c r="G594" s="122" t="s">
        <v>87</v>
      </c>
      <c r="H594" s="122" t="s">
        <v>974</v>
      </c>
      <c r="I594" s="129">
        <v>43344</v>
      </c>
    </row>
    <row r="595" spans="1:9" x14ac:dyDescent="0.35">
      <c r="A595" s="123"/>
      <c r="B595" s="104">
        <v>592</v>
      </c>
      <c r="C595" s="104" t="s">
        <v>3808</v>
      </c>
      <c r="D595" s="104" t="s">
        <v>4062</v>
      </c>
      <c r="E595" s="104" t="s">
        <v>1289</v>
      </c>
      <c r="F595" s="104" t="s">
        <v>3323</v>
      </c>
      <c r="G595" s="122" t="s">
        <v>87</v>
      </c>
      <c r="H595" s="122" t="s">
        <v>975</v>
      </c>
      <c r="I595" s="129">
        <v>43344</v>
      </c>
    </row>
    <row r="596" spans="1:9" x14ac:dyDescent="0.35">
      <c r="A596" s="123"/>
      <c r="B596" s="104">
        <v>593</v>
      </c>
      <c r="C596" s="104" t="s">
        <v>3809</v>
      </c>
      <c r="D596" s="104" t="s">
        <v>4040</v>
      </c>
      <c r="E596" s="104" t="s">
        <v>1291</v>
      </c>
      <c r="F596" s="104" t="s">
        <v>3323</v>
      </c>
      <c r="G596" s="122" t="s">
        <v>87</v>
      </c>
      <c r="H596" s="122" t="s">
        <v>976</v>
      </c>
      <c r="I596" s="129">
        <v>43572</v>
      </c>
    </row>
    <row r="597" spans="1:9" x14ac:dyDescent="0.35">
      <c r="A597" s="123"/>
      <c r="B597" s="104">
        <v>594</v>
      </c>
      <c r="C597" s="104" t="s">
        <v>3810</v>
      </c>
      <c r="D597" s="104" t="s">
        <v>4058</v>
      </c>
      <c r="E597" s="104" t="s">
        <v>1293</v>
      </c>
      <c r="F597" s="104" t="s">
        <v>3323</v>
      </c>
      <c r="G597" s="122" t="s">
        <v>87</v>
      </c>
      <c r="H597" s="122" t="s">
        <v>977</v>
      </c>
      <c r="I597" s="129">
        <v>43344</v>
      </c>
    </row>
    <row r="598" spans="1:9" x14ac:dyDescent="0.35">
      <c r="A598" s="123"/>
      <c r="B598" s="104">
        <v>595</v>
      </c>
      <c r="C598" s="104" t="s">
        <v>1295</v>
      </c>
      <c r="D598" s="104" t="s">
        <v>4040</v>
      </c>
      <c r="E598" s="104" t="s">
        <v>1296</v>
      </c>
      <c r="F598" s="104" t="s">
        <v>3323</v>
      </c>
      <c r="G598" s="122" t="s">
        <v>87</v>
      </c>
      <c r="H598" s="122" t="s">
        <v>980</v>
      </c>
      <c r="I598" s="129">
        <v>43344</v>
      </c>
    </row>
    <row r="599" spans="1:9" x14ac:dyDescent="0.35">
      <c r="A599" s="123"/>
      <c r="B599" s="104">
        <v>596</v>
      </c>
      <c r="C599" s="104" t="s">
        <v>1298</v>
      </c>
      <c r="D599" s="104" t="s">
        <v>4039</v>
      </c>
      <c r="E599" s="104" t="s">
        <v>1299</v>
      </c>
      <c r="F599" s="104" t="s">
        <v>3323</v>
      </c>
      <c r="G599" s="122" t="s">
        <v>87</v>
      </c>
      <c r="H599" s="122" t="s">
        <v>982</v>
      </c>
      <c r="I599" s="129">
        <v>43344</v>
      </c>
    </row>
    <row r="600" spans="1:9" x14ac:dyDescent="0.35">
      <c r="A600" s="123"/>
      <c r="B600" s="104">
        <v>597</v>
      </c>
      <c r="C600" s="104" t="s">
        <v>1303</v>
      </c>
      <c r="D600" s="104" t="s">
        <v>4037</v>
      </c>
      <c r="E600" s="104" t="s">
        <v>3500</v>
      </c>
      <c r="F600" s="104" t="s">
        <v>3323</v>
      </c>
      <c r="G600" s="122" t="s">
        <v>106</v>
      </c>
      <c r="H600" s="122" t="s">
        <v>985</v>
      </c>
      <c r="I600" s="129">
        <v>43525</v>
      </c>
    </row>
    <row r="601" spans="1:9" x14ac:dyDescent="0.35">
      <c r="A601" s="123"/>
      <c r="B601" s="104">
        <v>598</v>
      </c>
      <c r="C601" s="104" t="s">
        <v>1305</v>
      </c>
      <c r="D601" s="104" t="s">
        <v>3434</v>
      </c>
      <c r="E601" s="104" t="s">
        <v>3447</v>
      </c>
      <c r="F601" s="104" t="s">
        <v>3323</v>
      </c>
      <c r="G601" s="122" t="s">
        <v>106</v>
      </c>
      <c r="H601" s="122" t="s">
        <v>987</v>
      </c>
      <c r="I601" s="129">
        <v>43525</v>
      </c>
    </row>
    <row r="602" spans="1:9" x14ac:dyDescent="0.35">
      <c r="A602" s="123"/>
      <c r="B602" s="104">
        <v>599</v>
      </c>
      <c r="C602" s="104" t="s">
        <v>3811</v>
      </c>
      <c r="D602" s="104" t="s">
        <v>4043</v>
      </c>
      <c r="E602" s="104" t="s">
        <v>1309</v>
      </c>
      <c r="F602" s="104" t="s">
        <v>3324</v>
      </c>
      <c r="G602" s="122" t="s">
        <v>106</v>
      </c>
      <c r="H602" s="122" t="s">
        <v>989</v>
      </c>
      <c r="I602" s="129">
        <v>43525</v>
      </c>
    </row>
    <row r="603" spans="1:9" x14ac:dyDescent="0.35">
      <c r="A603" s="123"/>
      <c r="B603" s="104">
        <v>600</v>
      </c>
      <c r="C603" s="104" t="s">
        <v>3812</v>
      </c>
      <c r="D603" s="104" t="s">
        <v>4043</v>
      </c>
      <c r="E603" s="104" t="s">
        <v>1311</v>
      </c>
      <c r="F603" s="104" t="s">
        <v>3324</v>
      </c>
      <c r="G603" s="122" t="s">
        <v>87</v>
      </c>
      <c r="H603" s="122" t="s">
        <v>991</v>
      </c>
      <c r="I603" s="129">
        <v>44034</v>
      </c>
    </row>
    <row r="604" spans="1:9" x14ac:dyDescent="0.35">
      <c r="A604" s="123"/>
      <c r="B604" s="104">
        <v>601</v>
      </c>
      <c r="C604" s="104" t="s">
        <v>1313</v>
      </c>
      <c r="D604" s="104" t="s">
        <v>4043</v>
      </c>
      <c r="E604" s="104" t="s">
        <v>1314</v>
      </c>
      <c r="F604" s="104" t="s">
        <v>3324</v>
      </c>
      <c r="G604" s="122" t="s">
        <v>87</v>
      </c>
      <c r="H604" s="122" t="s">
        <v>992</v>
      </c>
      <c r="I604" s="129">
        <v>43344</v>
      </c>
    </row>
    <row r="605" spans="1:9" x14ac:dyDescent="0.35">
      <c r="A605" s="123"/>
      <c r="B605" s="104">
        <v>602</v>
      </c>
      <c r="C605" s="104" t="s">
        <v>3813</v>
      </c>
      <c r="D605" s="104" t="s">
        <v>4043</v>
      </c>
      <c r="E605" s="104" t="s">
        <v>1316</v>
      </c>
      <c r="F605" s="104" t="s">
        <v>3324</v>
      </c>
      <c r="G605" s="122" t="s">
        <v>87</v>
      </c>
      <c r="H605" s="122" t="s">
        <v>993</v>
      </c>
      <c r="I605" s="129">
        <v>44034</v>
      </c>
    </row>
    <row r="606" spans="1:9" x14ac:dyDescent="0.35">
      <c r="A606" s="123"/>
      <c r="B606" s="104">
        <v>603</v>
      </c>
      <c r="C606" s="104" t="s">
        <v>1318</v>
      </c>
      <c r="D606" s="104" t="s">
        <v>4040</v>
      </c>
      <c r="E606" s="104" t="s">
        <v>1319</v>
      </c>
      <c r="F606" s="104" t="s">
        <v>3323</v>
      </c>
      <c r="G606" s="122" t="s">
        <v>87</v>
      </c>
      <c r="H606" s="122" t="s">
        <v>995</v>
      </c>
      <c r="I606" s="129">
        <v>43572</v>
      </c>
    </row>
    <row r="607" spans="1:9" x14ac:dyDescent="0.35">
      <c r="A607" s="123"/>
      <c r="B607" s="104">
        <v>604</v>
      </c>
      <c r="C607" s="104" t="s">
        <v>1321</v>
      </c>
      <c r="D607" s="104" t="s">
        <v>333</v>
      </c>
      <c r="E607" s="104" t="s">
        <v>1322</v>
      </c>
      <c r="F607" s="104" t="s">
        <v>3323</v>
      </c>
      <c r="G607" s="122" t="s">
        <v>87</v>
      </c>
      <c r="H607" s="122" t="s">
        <v>997</v>
      </c>
      <c r="I607" s="129">
        <v>43344</v>
      </c>
    </row>
    <row r="608" spans="1:9" x14ac:dyDescent="0.35">
      <c r="A608" s="123"/>
      <c r="B608" s="104">
        <v>605</v>
      </c>
      <c r="C608" s="104" t="s">
        <v>1324</v>
      </c>
      <c r="D608" s="104" t="s">
        <v>333</v>
      </c>
      <c r="E608" s="104" t="s">
        <v>1325</v>
      </c>
      <c r="F608" s="104" t="s">
        <v>3323</v>
      </c>
      <c r="G608" s="122" t="s">
        <v>87</v>
      </c>
      <c r="H608" s="122" t="s">
        <v>998</v>
      </c>
      <c r="I608" s="129">
        <v>44032</v>
      </c>
    </row>
    <row r="609" spans="1:9" x14ac:dyDescent="0.35">
      <c r="A609" s="123"/>
      <c r="B609" s="104">
        <v>606</v>
      </c>
      <c r="C609" s="104" t="s">
        <v>1327</v>
      </c>
      <c r="D609" s="104" t="s">
        <v>333</v>
      </c>
      <c r="E609" s="104" t="s">
        <v>1328</v>
      </c>
      <c r="F609" s="104" t="s">
        <v>3323</v>
      </c>
      <c r="G609" s="122" t="s">
        <v>87</v>
      </c>
      <c r="H609" s="122" t="s">
        <v>1000</v>
      </c>
      <c r="I609" s="129">
        <v>43432</v>
      </c>
    </row>
    <row r="610" spans="1:9" x14ac:dyDescent="0.35">
      <c r="A610" s="123"/>
      <c r="B610" s="104">
        <v>607</v>
      </c>
      <c r="C610" s="104" t="s">
        <v>4181</v>
      </c>
      <c r="D610" s="104" t="s">
        <v>333</v>
      </c>
      <c r="E610" s="104" t="s">
        <v>1330</v>
      </c>
      <c r="F610" s="104" t="s">
        <v>3323</v>
      </c>
      <c r="G610" s="122" t="s">
        <v>87</v>
      </c>
      <c r="H610" s="122" t="s">
        <v>1002</v>
      </c>
      <c r="I610" s="129">
        <v>43344</v>
      </c>
    </row>
    <row r="611" spans="1:9" x14ac:dyDescent="0.35">
      <c r="A611" s="123"/>
      <c r="B611" s="104">
        <v>608</v>
      </c>
      <c r="C611" s="104" t="s">
        <v>1332</v>
      </c>
      <c r="D611" s="104" t="s">
        <v>333</v>
      </c>
      <c r="E611" s="104" t="s">
        <v>1333</v>
      </c>
      <c r="F611" s="104" t="s">
        <v>3324</v>
      </c>
      <c r="G611" s="122" t="s">
        <v>87</v>
      </c>
      <c r="H611" s="122" t="s">
        <v>1005</v>
      </c>
      <c r="I611" s="129">
        <v>43344</v>
      </c>
    </row>
    <row r="612" spans="1:9" x14ac:dyDescent="0.35">
      <c r="A612" s="123"/>
      <c r="B612" s="104">
        <v>609</v>
      </c>
      <c r="C612" s="104" t="s">
        <v>3814</v>
      </c>
      <c r="D612" s="104" t="s">
        <v>333</v>
      </c>
      <c r="E612" s="104" t="s">
        <v>1335</v>
      </c>
      <c r="F612" s="104" t="s">
        <v>3323</v>
      </c>
      <c r="G612" s="122" t="s">
        <v>87</v>
      </c>
      <c r="H612" s="122" t="s">
        <v>1008</v>
      </c>
      <c r="I612" s="129">
        <v>43344</v>
      </c>
    </row>
    <row r="613" spans="1:9" x14ac:dyDescent="0.35">
      <c r="A613" s="123"/>
      <c r="B613" s="104">
        <v>610</v>
      </c>
      <c r="C613" s="104" t="s">
        <v>1337</v>
      </c>
      <c r="D613" s="104" t="s">
        <v>4055</v>
      </c>
      <c r="E613" s="104" t="s">
        <v>3486</v>
      </c>
      <c r="F613" s="104" t="s">
        <v>3324</v>
      </c>
      <c r="G613" s="122" t="s">
        <v>87</v>
      </c>
      <c r="H613" s="122" t="s">
        <v>1010</v>
      </c>
      <c r="I613" s="129">
        <v>43344</v>
      </c>
    </row>
    <row r="614" spans="1:9" x14ac:dyDescent="0.35">
      <c r="A614" s="123"/>
      <c r="B614" s="104">
        <v>611</v>
      </c>
      <c r="C614" s="104" t="s">
        <v>1339</v>
      </c>
      <c r="D614" s="104" t="s">
        <v>333</v>
      </c>
      <c r="E614" s="104" t="s">
        <v>1340</v>
      </c>
      <c r="F614" s="104" t="s">
        <v>3324</v>
      </c>
      <c r="G614" s="122" t="s">
        <v>87</v>
      </c>
      <c r="H614" s="122" t="s">
        <v>1011</v>
      </c>
      <c r="I614" s="129">
        <v>43344</v>
      </c>
    </row>
    <row r="615" spans="1:9" x14ac:dyDescent="0.35">
      <c r="A615" s="123"/>
      <c r="B615" s="104">
        <v>612</v>
      </c>
      <c r="C615" s="104" t="s">
        <v>1342</v>
      </c>
      <c r="D615" s="104" t="s">
        <v>333</v>
      </c>
      <c r="E615" s="104" t="s">
        <v>1343</v>
      </c>
      <c r="F615" s="104" t="s">
        <v>3323</v>
      </c>
      <c r="G615" s="122" t="s">
        <v>87</v>
      </c>
      <c r="H615" s="122" t="s">
        <v>1013</v>
      </c>
      <c r="I615" s="129">
        <v>43344</v>
      </c>
    </row>
    <row r="616" spans="1:9" x14ac:dyDescent="0.35">
      <c r="A616" s="123"/>
      <c r="B616" s="104">
        <v>613</v>
      </c>
      <c r="C616" s="104" t="s">
        <v>4182</v>
      </c>
      <c r="D616" s="104" t="s">
        <v>333</v>
      </c>
      <c r="E616" s="104" t="s">
        <v>1345</v>
      </c>
      <c r="F616" s="104" t="s">
        <v>3324</v>
      </c>
      <c r="G616" s="122" t="s">
        <v>87</v>
      </c>
      <c r="H616" s="122" t="s">
        <v>1015</v>
      </c>
      <c r="I616" s="129">
        <v>43344</v>
      </c>
    </row>
    <row r="617" spans="1:9" x14ac:dyDescent="0.35">
      <c r="A617" s="123"/>
      <c r="B617" s="104">
        <v>614</v>
      </c>
      <c r="C617" s="104" t="s">
        <v>1347</v>
      </c>
      <c r="D617" s="104" t="s">
        <v>333</v>
      </c>
      <c r="E617" s="104" t="s">
        <v>1348</v>
      </c>
      <c r="F617" s="104" t="s">
        <v>3323</v>
      </c>
      <c r="G617" s="122" t="s">
        <v>87</v>
      </c>
      <c r="H617" s="122" t="s">
        <v>1017</v>
      </c>
      <c r="I617" s="129">
        <v>43344</v>
      </c>
    </row>
    <row r="618" spans="1:9" x14ac:dyDescent="0.35">
      <c r="A618" s="123"/>
      <c r="B618" s="104">
        <v>615</v>
      </c>
      <c r="C618" s="104" t="s">
        <v>1350</v>
      </c>
      <c r="D618" s="104" t="s">
        <v>4055</v>
      </c>
      <c r="E618" s="104" t="s">
        <v>1351</v>
      </c>
      <c r="F618" s="104" t="s">
        <v>3324</v>
      </c>
      <c r="G618" s="122" t="s">
        <v>87</v>
      </c>
      <c r="H618" s="122" t="s">
        <v>1018</v>
      </c>
      <c r="I618" s="129">
        <v>43344</v>
      </c>
    </row>
    <row r="619" spans="1:9" x14ac:dyDescent="0.35">
      <c r="A619" s="123"/>
      <c r="B619" s="104">
        <v>616</v>
      </c>
      <c r="C619" s="104" t="s">
        <v>1353</v>
      </c>
      <c r="D619" s="104" t="s">
        <v>333</v>
      </c>
      <c r="E619" s="104" t="s">
        <v>1354</v>
      </c>
      <c r="F619" s="104" t="s">
        <v>3324</v>
      </c>
      <c r="G619" s="122" t="s">
        <v>87</v>
      </c>
      <c r="H619" s="122" t="s">
        <v>1020</v>
      </c>
      <c r="I619" s="129">
        <v>43344</v>
      </c>
    </row>
    <row r="620" spans="1:9" x14ac:dyDescent="0.35">
      <c r="A620" s="123"/>
      <c r="B620" s="104">
        <v>617</v>
      </c>
      <c r="C620" s="104" t="s">
        <v>1356</v>
      </c>
      <c r="D620" s="104" t="s">
        <v>4055</v>
      </c>
      <c r="E620" s="104" t="s">
        <v>1357</v>
      </c>
      <c r="F620" s="104" t="s">
        <v>3323</v>
      </c>
      <c r="G620" s="122" t="s">
        <v>87</v>
      </c>
      <c r="H620" s="122" t="s">
        <v>1022</v>
      </c>
      <c r="I620" s="129">
        <v>44034</v>
      </c>
    </row>
    <row r="621" spans="1:9" x14ac:dyDescent="0.35">
      <c r="A621" s="123"/>
      <c r="B621" s="104">
        <v>618</v>
      </c>
      <c r="C621" s="104" t="s">
        <v>1359</v>
      </c>
      <c r="D621" s="104" t="s">
        <v>4055</v>
      </c>
      <c r="E621" s="104" t="s">
        <v>1360</v>
      </c>
      <c r="F621" s="104" t="s">
        <v>3323</v>
      </c>
      <c r="G621" s="122" t="s">
        <v>87</v>
      </c>
      <c r="H621" s="122" t="s">
        <v>1024</v>
      </c>
      <c r="I621" s="129">
        <v>43344</v>
      </c>
    </row>
    <row r="622" spans="1:9" x14ac:dyDescent="0.35">
      <c r="A622" s="123"/>
      <c r="B622" s="104">
        <v>619</v>
      </c>
      <c r="C622" s="104" t="s">
        <v>1362</v>
      </c>
      <c r="D622" s="104" t="s">
        <v>4055</v>
      </c>
      <c r="E622" s="104" t="s">
        <v>1363</v>
      </c>
      <c r="F622" s="104" t="s">
        <v>3323</v>
      </c>
      <c r="G622" s="122" t="s">
        <v>87</v>
      </c>
      <c r="H622" s="122" t="s">
        <v>1026</v>
      </c>
      <c r="I622" s="129">
        <v>43731</v>
      </c>
    </row>
    <row r="623" spans="1:9" x14ac:dyDescent="0.35">
      <c r="A623" s="123"/>
      <c r="B623" s="104">
        <v>620</v>
      </c>
      <c r="C623" s="104" t="s">
        <v>1365</v>
      </c>
      <c r="D623" s="104" t="s">
        <v>4055</v>
      </c>
      <c r="E623" s="104" t="s">
        <v>1366</v>
      </c>
      <c r="F623" s="104" t="s">
        <v>3324</v>
      </c>
      <c r="G623" s="122" t="s">
        <v>87</v>
      </c>
      <c r="H623" s="122" t="s">
        <v>1028</v>
      </c>
      <c r="I623" s="129">
        <v>43344</v>
      </c>
    </row>
    <row r="624" spans="1:9" x14ac:dyDescent="0.35">
      <c r="A624" s="123"/>
      <c r="B624" s="104">
        <v>621</v>
      </c>
      <c r="C624" s="104" t="s">
        <v>1368</v>
      </c>
      <c r="D624" s="104" t="s">
        <v>4055</v>
      </c>
      <c r="E624" s="104" t="s">
        <v>1369</v>
      </c>
      <c r="F624" s="104" t="s">
        <v>3324</v>
      </c>
      <c r="G624" s="122" t="s">
        <v>87</v>
      </c>
      <c r="H624" s="122" t="s">
        <v>1030</v>
      </c>
      <c r="I624" s="129">
        <v>43344</v>
      </c>
    </row>
    <row r="625" spans="1:9" x14ac:dyDescent="0.35">
      <c r="A625" s="123"/>
      <c r="B625" s="104">
        <v>622</v>
      </c>
      <c r="C625" s="104" t="s">
        <v>3815</v>
      </c>
      <c r="D625" s="104" t="s">
        <v>4055</v>
      </c>
      <c r="E625" s="104" t="s">
        <v>1371</v>
      </c>
      <c r="F625" s="104" t="s">
        <v>3324</v>
      </c>
      <c r="G625" s="122" t="s">
        <v>87</v>
      </c>
      <c r="H625" s="122" t="s">
        <v>1032</v>
      </c>
      <c r="I625" s="129">
        <v>43344</v>
      </c>
    </row>
    <row r="626" spans="1:9" x14ac:dyDescent="0.35">
      <c r="A626" s="123"/>
      <c r="B626" s="104">
        <v>623</v>
      </c>
      <c r="C626" s="104" t="s">
        <v>3816</v>
      </c>
      <c r="D626" s="104" t="s">
        <v>4055</v>
      </c>
      <c r="E626" s="104" t="s">
        <v>1373</v>
      </c>
      <c r="F626" s="104" t="s">
        <v>3324</v>
      </c>
      <c r="G626" s="122" t="s">
        <v>87</v>
      </c>
      <c r="H626" s="122" t="s">
        <v>1034</v>
      </c>
      <c r="I626" s="129">
        <v>43344</v>
      </c>
    </row>
    <row r="627" spans="1:9" x14ac:dyDescent="0.35">
      <c r="A627" s="123"/>
      <c r="B627" s="104">
        <v>624</v>
      </c>
      <c r="C627" s="104" t="s">
        <v>1375</v>
      </c>
      <c r="D627" s="104" t="s">
        <v>4055</v>
      </c>
      <c r="E627" s="104" t="s">
        <v>1376</v>
      </c>
      <c r="F627" s="104" t="s">
        <v>3324</v>
      </c>
      <c r="G627" s="122" t="s">
        <v>87</v>
      </c>
      <c r="H627" s="122" t="s">
        <v>1036</v>
      </c>
      <c r="I627" s="129">
        <v>43344</v>
      </c>
    </row>
    <row r="628" spans="1:9" x14ac:dyDescent="0.35">
      <c r="A628" s="123"/>
      <c r="B628" s="104">
        <v>625</v>
      </c>
      <c r="C628" s="104" t="s">
        <v>1378</v>
      </c>
      <c r="D628" s="104" t="s">
        <v>4064</v>
      </c>
      <c r="E628" s="104" t="s">
        <v>1379</v>
      </c>
      <c r="F628" s="104" t="s">
        <v>3324</v>
      </c>
      <c r="G628" s="122" t="s">
        <v>87</v>
      </c>
      <c r="H628" s="122" t="s">
        <v>1038</v>
      </c>
      <c r="I628" s="129">
        <v>43344</v>
      </c>
    </row>
    <row r="629" spans="1:9" x14ac:dyDescent="0.35">
      <c r="A629" s="123"/>
      <c r="B629" s="104">
        <v>626</v>
      </c>
      <c r="C629" s="104" t="s">
        <v>1381</v>
      </c>
      <c r="D629" s="104" t="s">
        <v>4064</v>
      </c>
      <c r="E629" s="104" t="s">
        <v>1382</v>
      </c>
      <c r="F629" s="104" t="s">
        <v>3326</v>
      </c>
      <c r="G629" s="122" t="s">
        <v>87</v>
      </c>
      <c r="H629" s="122" t="s">
        <v>1040</v>
      </c>
      <c r="I629" s="129">
        <v>43432</v>
      </c>
    </row>
    <row r="630" spans="1:9" x14ac:dyDescent="0.35">
      <c r="A630" s="123"/>
      <c r="B630" s="104">
        <v>627</v>
      </c>
      <c r="C630" s="104" t="s">
        <v>3817</v>
      </c>
      <c r="D630" s="104" t="s">
        <v>4055</v>
      </c>
      <c r="E630" s="104" t="s">
        <v>1384</v>
      </c>
      <c r="F630" s="104" t="s">
        <v>3324</v>
      </c>
      <c r="G630" s="122" t="s">
        <v>87</v>
      </c>
      <c r="H630" s="122" t="s">
        <v>1042</v>
      </c>
      <c r="I630" s="129">
        <v>43344</v>
      </c>
    </row>
    <row r="631" spans="1:9" x14ac:dyDescent="0.35">
      <c r="A631" s="123"/>
      <c r="B631" s="104">
        <v>628</v>
      </c>
      <c r="C631" s="104" t="s">
        <v>3818</v>
      </c>
      <c r="D631" s="104" t="s">
        <v>4053</v>
      </c>
      <c r="E631" s="104" t="s">
        <v>3504</v>
      </c>
      <c r="F631" s="104" t="s">
        <v>3324</v>
      </c>
      <c r="G631" s="122" t="s">
        <v>87</v>
      </c>
      <c r="H631" s="122" t="s">
        <v>1044</v>
      </c>
      <c r="I631" s="129">
        <v>43344</v>
      </c>
    </row>
    <row r="632" spans="1:9" x14ac:dyDescent="0.35">
      <c r="A632" s="123"/>
      <c r="B632" s="104">
        <v>629</v>
      </c>
      <c r="C632" s="104" t="s">
        <v>1387</v>
      </c>
      <c r="D632" s="104" t="s">
        <v>4053</v>
      </c>
      <c r="E632" s="104" t="s">
        <v>1388</v>
      </c>
      <c r="F632" s="104" t="s">
        <v>3324</v>
      </c>
      <c r="G632" s="122" t="s">
        <v>87</v>
      </c>
      <c r="H632" s="122" t="s">
        <v>1046</v>
      </c>
      <c r="I632" s="129">
        <v>43432</v>
      </c>
    </row>
    <row r="633" spans="1:9" x14ac:dyDescent="0.35">
      <c r="A633" s="123"/>
      <c r="B633" s="104">
        <v>630</v>
      </c>
      <c r="C633" s="104" t="s">
        <v>3819</v>
      </c>
      <c r="D633" s="104" t="s">
        <v>4055</v>
      </c>
      <c r="E633" s="104" t="s">
        <v>1390</v>
      </c>
      <c r="F633" s="104" t="s">
        <v>3323</v>
      </c>
      <c r="G633" s="122" t="s">
        <v>87</v>
      </c>
      <c r="H633" s="122" t="s">
        <v>1047</v>
      </c>
      <c r="I633" s="129">
        <v>43344</v>
      </c>
    </row>
    <row r="634" spans="1:9" x14ac:dyDescent="0.35">
      <c r="A634" s="123"/>
      <c r="B634" s="104">
        <v>631</v>
      </c>
      <c r="C634" s="104" t="s">
        <v>1392</v>
      </c>
      <c r="D634" s="104" t="s">
        <v>4053</v>
      </c>
      <c r="E634" s="104" t="s">
        <v>1393</v>
      </c>
      <c r="F634" s="104" t="s">
        <v>3323</v>
      </c>
      <c r="G634" s="122" t="s">
        <v>87</v>
      </c>
      <c r="H634" s="122" t="s">
        <v>1049</v>
      </c>
      <c r="I634" s="129">
        <v>43432</v>
      </c>
    </row>
    <row r="635" spans="1:9" x14ac:dyDescent="0.35">
      <c r="A635" s="123"/>
      <c r="B635" s="104">
        <v>632</v>
      </c>
      <c r="C635" s="104" t="s">
        <v>1395</v>
      </c>
      <c r="D635" s="104" t="s">
        <v>4053</v>
      </c>
      <c r="E635" s="104" t="s">
        <v>1396</v>
      </c>
      <c r="F635" s="104" t="s">
        <v>3324</v>
      </c>
      <c r="G635" s="122" t="s">
        <v>87</v>
      </c>
      <c r="H635" s="122" t="s">
        <v>1051</v>
      </c>
      <c r="I635" s="129">
        <v>43344</v>
      </c>
    </row>
    <row r="636" spans="1:9" x14ac:dyDescent="0.35">
      <c r="A636" s="123"/>
      <c r="B636" s="104">
        <v>633</v>
      </c>
      <c r="C636" s="104" t="s">
        <v>1398</v>
      </c>
      <c r="D636" s="104" t="s">
        <v>4053</v>
      </c>
      <c r="E636" s="104" t="s">
        <v>1399</v>
      </c>
      <c r="F636" s="104" t="s">
        <v>3323</v>
      </c>
      <c r="G636" s="122" t="s">
        <v>87</v>
      </c>
      <c r="H636" s="122" t="s">
        <v>1052</v>
      </c>
      <c r="I636" s="129">
        <v>43344</v>
      </c>
    </row>
    <row r="637" spans="1:9" x14ac:dyDescent="0.35">
      <c r="A637" s="123"/>
      <c r="B637" s="104">
        <v>634</v>
      </c>
      <c r="C637" s="104" t="s">
        <v>3820</v>
      </c>
      <c r="D637" s="104" t="s">
        <v>1103</v>
      </c>
      <c r="E637" s="104" t="s">
        <v>4092</v>
      </c>
      <c r="F637" s="104" t="s">
        <v>3323</v>
      </c>
      <c r="G637" s="122" t="s">
        <v>87</v>
      </c>
      <c r="H637" s="122" t="s">
        <v>1053</v>
      </c>
      <c r="I637" s="129">
        <v>43572</v>
      </c>
    </row>
    <row r="638" spans="1:9" x14ac:dyDescent="0.35">
      <c r="A638" s="123"/>
      <c r="B638" s="104">
        <v>635</v>
      </c>
      <c r="C638" s="104" t="s">
        <v>1404</v>
      </c>
      <c r="D638" s="104" t="s">
        <v>3440</v>
      </c>
      <c r="E638" s="104" t="s">
        <v>1405</v>
      </c>
      <c r="F638" s="104" t="s">
        <v>3324</v>
      </c>
      <c r="G638" s="122" t="s">
        <v>87</v>
      </c>
      <c r="H638" s="122" t="s">
        <v>1055</v>
      </c>
      <c r="I638" s="129">
        <v>43432</v>
      </c>
    </row>
    <row r="639" spans="1:9" x14ac:dyDescent="0.35">
      <c r="A639" s="123"/>
      <c r="B639" s="104">
        <v>636</v>
      </c>
      <c r="C639" s="104" t="s">
        <v>3329</v>
      </c>
      <c r="D639" s="104" t="s">
        <v>3440</v>
      </c>
      <c r="E639" s="104" t="s">
        <v>3336</v>
      </c>
      <c r="F639" s="104" t="s">
        <v>3324</v>
      </c>
      <c r="G639" s="122" t="s">
        <v>87</v>
      </c>
      <c r="H639" s="122" t="s">
        <v>1057</v>
      </c>
      <c r="I639" s="129">
        <v>43432</v>
      </c>
    </row>
    <row r="640" spans="1:9" x14ac:dyDescent="0.35">
      <c r="A640" s="123"/>
      <c r="B640" s="104">
        <v>637</v>
      </c>
      <c r="C640" s="104" t="s">
        <v>1409</v>
      </c>
      <c r="D640" s="104" t="s">
        <v>4053</v>
      </c>
      <c r="E640" s="104" t="s">
        <v>1410</v>
      </c>
      <c r="F640" s="104" t="s">
        <v>3323</v>
      </c>
      <c r="G640" s="122" t="s">
        <v>87</v>
      </c>
      <c r="H640" s="122" t="s">
        <v>1059</v>
      </c>
      <c r="I640" s="129">
        <v>43537</v>
      </c>
    </row>
    <row r="641" spans="1:9" x14ac:dyDescent="0.35">
      <c r="A641" s="123"/>
      <c r="B641" s="104">
        <v>638</v>
      </c>
      <c r="C641" s="104" t="s">
        <v>1412</v>
      </c>
      <c r="D641" s="104" t="s">
        <v>4053</v>
      </c>
      <c r="E641" s="104" t="s">
        <v>1413</v>
      </c>
      <c r="F641" s="104" t="s">
        <v>3323</v>
      </c>
      <c r="G641" s="122" t="s">
        <v>87</v>
      </c>
      <c r="H641" s="122" t="s">
        <v>1062</v>
      </c>
      <c r="I641" s="129">
        <v>43859</v>
      </c>
    </row>
    <row r="642" spans="1:9" x14ac:dyDescent="0.35">
      <c r="A642" s="123"/>
      <c r="B642" s="104">
        <v>639</v>
      </c>
      <c r="C642" s="104" t="s">
        <v>1415</v>
      </c>
      <c r="D642" s="104" t="s">
        <v>4053</v>
      </c>
      <c r="E642" s="104" t="s">
        <v>1416</v>
      </c>
      <c r="F642" s="104" t="s">
        <v>3323</v>
      </c>
      <c r="G642" s="122" t="s">
        <v>87</v>
      </c>
      <c r="H642" s="122" t="s">
        <v>1064</v>
      </c>
      <c r="I642" s="129">
        <v>43859</v>
      </c>
    </row>
    <row r="643" spans="1:9" x14ac:dyDescent="0.35">
      <c r="A643" s="123"/>
      <c r="B643" s="104">
        <v>640</v>
      </c>
      <c r="C643" s="104" t="s">
        <v>1418</v>
      </c>
      <c r="D643" s="104" t="s">
        <v>4053</v>
      </c>
      <c r="E643" s="104" t="s">
        <v>1419</v>
      </c>
      <c r="F643" s="104" t="s">
        <v>3323</v>
      </c>
      <c r="G643" s="122" t="s">
        <v>87</v>
      </c>
      <c r="H643" s="122" t="s">
        <v>1067</v>
      </c>
      <c r="I643" s="129">
        <v>43432</v>
      </c>
    </row>
    <row r="644" spans="1:9" x14ac:dyDescent="0.35">
      <c r="A644" s="123"/>
      <c r="B644" s="104">
        <v>641</v>
      </c>
      <c r="C644" s="104" t="s">
        <v>1421</v>
      </c>
      <c r="D644" s="104" t="s">
        <v>4053</v>
      </c>
      <c r="E644" s="104" t="s">
        <v>1422</v>
      </c>
      <c r="F644" s="104" t="s">
        <v>3323</v>
      </c>
      <c r="G644" s="122" t="s">
        <v>87</v>
      </c>
      <c r="H644" s="122" t="s">
        <v>1070</v>
      </c>
      <c r="I644" s="129">
        <v>43344</v>
      </c>
    </row>
    <row r="645" spans="1:9" x14ac:dyDescent="0.35">
      <c r="A645" s="123"/>
      <c r="B645" s="104">
        <v>642</v>
      </c>
      <c r="C645" s="104" t="s">
        <v>1424</v>
      </c>
      <c r="D645" s="104" t="s">
        <v>333</v>
      </c>
      <c r="E645" s="104" t="s">
        <v>1425</v>
      </c>
      <c r="F645" s="104" t="s">
        <v>3323</v>
      </c>
      <c r="G645" s="122" t="s">
        <v>87</v>
      </c>
      <c r="H645" s="122" t="s">
        <v>1073</v>
      </c>
      <c r="I645" s="129">
        <v>43344</v>
      </c>
    </row>
    <row r="646" spans="1:9" x14ac:dyDescent="0.35">
      <c r="A646" s="123"/>
      <c r="B646" s="104">
        <v>643</v>
      </c>
      <c r="C646" s="104" t="s">
        <v>1427</v>
      </c>
      <c r="D646" s="104" t="s">
        <v>4055</v>
      </c>
      <c r="E646" s="104" t="s">
        <v>1428</v>
      </c>
      <c r="F646" s="104" t="s">
        <v>3323</v>
      </c>
      <c r="G646" s="122" t="s">
        <v>87</v>
      </c>
      <c r="H646" s="122" t="s">
        <v>1076</v>
      </c>
      <c r="I646" s="129">
        <v>43344</v>
      </c>
    </row>
    <row r="647" spans="1:9" x14ac:dyDescent="0.35">
      <c r="A647" s="123"/>
      <c r="B647" s="104">
        <v>644</v>
      </c>
      <c r="C647" s="104" t="s">
        <v>1430</v>
      </c>
      <c r="D647" s="104" t="s">
        <v>4055</v>
      </c>
      <c r="E647" s="104" t="s">
        <v>1431</v>
      </c>
      <c r="F647" s="104" t="s">
        <v>3324</v>
      </c>
      <c r="G647" s="122" t="s">
        <v>87</v>
      </c>
      <c r="H647" s="122" t="s">
        <v>1079</v>
      </c>
      <c r="I647" s="129">
        <v>43879</v>
      </c>
    </row>
    <row r="648" spans="1:9" x14ac:dyDescent="0.35">
      <c r="A648" s="123"/>
      <c r="B648" s="104">
        <v>645</v>
      </c>
      <c r="C648" s="104" t="s">
        <v>1433</v>
      </c>
      <c r="D648" s="104" t="s">
        <v>1434</v>
      </c>
      <c r="E648" s="104" t="s">
        <v>1435</v>
      </c>
      <c r="F648" s="104" t="s">
        <v>3324</v>
      </c>
      <c r="G648" s="122" t="s">
        <v>87</v>
      </c>
      <c r="H648" s="122" t="s">
        <v>1082</v>
      </c>
      <c r="I648" s="129">
        <v>43344</v>
      </c>
    </row>
    <row r="649" spans="1:9" x14ac:dyDescent="0.35">
      <c r="A649" s="123"/>
      <c r="B649" s="104">
        <v>646</v>
      </c>
      <c r="C649" s="104" t="s">
        <v>3821</v>
      </c>
      <c r="D649" s="104" t="s">
        <v>4062</v>
      </c>
      <c r="E649" s="104" t="s">
        <v>1437</v>
      </c>
      <c r="F649" s="104" t="s">
        <v>3324</v>
      </c>
      <c r="G649" s="122" t="s">
        <v>87</v>
      </c>
      <c r="H649" s="122" t="s">
        <v>1085</v>
      </c>
      <c r="I649" s="129">
        <v>43344</v>
      </c>
    </row>
    <row r="650" spans="1:9" x14ac:dyDescent="0.35">
      <c r="A650" s="123"/>
      <c r="B650" s="104">
        <v>647</v>
      </c>
      <c r="C650" s="104" t="s">
        <v>1439</v>
      </c>
      <c r="D650" s="104" t="s">
        <v>4062</v>
      </c>
      <c r="E650" s="104" t="s">
        <v>1440</v>
      </c>
      <c r="F650" s="104" t="s">
        <v>3323</v>
      </c>
      <c r="G650" s="122" t="s">
        <v>87</v>
      </c>
      <c r="H650" s="122" t="s">
        <v>1088</v>
      </c>
      <c r="I650" s="129">
        <v>43432</v>
      </c>
    </row>
    <row r="651" spans="1:9" x14ac:dyDescent="0.35">
      <c r="A651" s="123"/>
      <c r="B651" s="104">
        <v>648</v>
      </c>
      <c r="C651" s="104" t="s">
        <v>1442</v>
      </c>
      <c r="D651" s="104" t="s">
        <v>4062</v>
      </c>
      <c r="E651" s="104" t="s">
        <v>1443</v>
      </c>
      <c r="F651" s="104" t="s">
        <v>3323</v>
      </c>
      <c r="G651" s="122" t="s">
        <v>87</v>
      </c>
      <c r="H651" s="122" t="s">
        <v>1091</v>
      </c>
      <c r="I651" s="129">
        <v>43509</v>
      </c>
    </row>
    <row r="652" spans="1:9" x14ac:dyDescent="0.35">
      <c r="A652" s="123"/>
      <c r="B652" s="104">
        <v>649</v>
      </c>
      <c r="C652" s="104" t="s">
        <v>3822</v>
      </c>
      <c r="D652" s="104" t="s">
        <v>3440</v>
      </c>
      <c r="E652" s="104" t="s">
        <v>3463</v>
      </c>
      <c r="F652" s="104" t="s">
        <v>3323</v>
      </c>
      <c r="G652" s="122" t="s">
        <v>87</v>
      </c>
      <c r="H652" s="122" t="s">
        <v>1094</v>
      </c>
      <c r="I652" s="129">
        <v>43572</v>
      </c>
    </row>
    <row r="653" spans="1:9" x14ac:dyDescent="0.35">
      <c r="A653" s="123"/>
      <c r="B653" s="104">
        <v>650</v>
      </c>
      <c r="C653" s="104" t="s">
        <v>3823</v>
      </c>
      <c r="D653" s="104" t="s">
        <v>3440</v>
      </c>
      <c r="E653" s="104" t="s">
        <v>1446</v>
      </c>
      <c r="F653" s="104" t="s">
        <v>3324</v>
      </c>
      <c r="G653" s="122" t="s">
        <v>106</v>
      </c>
      <c r="H653" s="122" t="s">
        <v>1097</v>
      </c>
      <c r="I653" s="129">
        <v>43859</v>
      </c>
    </row>
    <row r="654" spans="1:9" x14ac:dyDescent="0.35">
      <c r="A654" s="123"/>
      <c r="B654" s="104">
        <v>651</v>
      </c>
      <c r="C654" s="104" t="s">
        <v>3824</v>
      </c>
      <c r="D654" s="104" t="s">
        <v>3440</v>
      </c>
      <c r="E654" s="104" t="s">
        <v>1448</v>
      </c>
      <c r="F654" s="104" t="s">
        <v>3324</v>
      </c>
      <c r="G654" s="122" t="s">
        <v>87</v>
      </c>
      <c r="H654" s="122" t="s">
        <v>1100</v>
      </c>
      <c r="I654" s="129">
        <v>43447</v>
      </c>
    </row>
    <row r="655" spans="1:9" x14ac:dyDescent="0.35">
      <c r="A655" s="123"/>
      <c r="B655" s="104">
        <v>652</v>
      </c>
      <c r="C655" s="104" t="s">
        <v>3328</v>
      </c>
      <c r="D655" s="104" t="s">
        <v>3440</v>
      </c>
      <c r="E655" s="104" t="s">
        <v>3335</v>
      </c>
      <c r="F655" s="104" t="s">
        <v>3324</v>
      </c>
      <c r="G655" s="122" t="s">
        <v>87</v>
      </c>
      <c r="H655" s="122" t="s">
        <v>1101</v>
      </c>
      <c r="I655" s="129">
        <v>43509</v>
      </c>
    </row>
    <row r="656" spans="1:9" x14ac:dyDescent="0.35">
      <c r="A656" s="123"/>
      <c r="B656" s="104">
        <v>653</v>
      </c>
      <c r="C656" s="104" t="s">
        <v>1451</v>
      </c>
      <c r="D656" s="104" t="s">
        <v>4037</v>
      </c>
      <c r="E656" s="104" t="s">
        <v>1452</v>
      </c>
      <c r="F656" s="104" t="s">
        <v>3324</v>
      </c>
      <c r="G656" s="122" t="s">
        <v>87</v>
      </c>
      <c r="H656" s="122" t="s">
        <v>1105</v>
      </c>
      <c r="I656" s="129">
        <v>43663</v>
      </c>
    </row>
    <row r="657" spans="1:9" x14ac:dyDescent="0.35">
      <c r="A657" s="123"/>
      <c r="B657" s="104">
        <v>654</v>
      </c>
      <c r="C657" s="104" t="s">
        <v>1454</v>
      </c>
      <c r="D657" s="104" t="s">
        <v>4037</v>
      </c>
      <c r="E657" s="104" t="s">
        <v>1455</v>
      </c>
      <c r="F657" s="104" t="s">
        <v>3323</v>
      </c>
      <c r="G657" s="122" t="s">
        <v>87</v>
      </c>
      <c r="H657" s="122" t="s">
        <v>1107</v>
      </c>
      <c r="I657" s="129">
        <v>43572</v>
      </c>
    </row>
    <row r="658" spans="1:9" x14ac:dyDescent="0.35">
      <c r="A658" s="123"/>
      <c r="B658" s="104">
        <v>655</v>
      </c>
      <c r="C658" s="104" t="s">
        <v>1457</v>
      </c>
      <c r="D658" s="104" t="s">
        <v>3434</v>
      </c>
      <c r="E658" s="104" t="s">
        <v>1458</v>
      </c>
      <c r="F658" s="104" t="s">
        <v>3323</v>
      </c>
      <c r="G658" s="122" t="s">
        <v>87</v>
      </c>
      <c r="H658" s="122" t="s">
        <v>1110</v>
      </c>
      <c r="I658" s="129">
        <v>43451</v>
      </c>
    </row>
    <row r="659" spans="1:9" x14ac:dyDescent="0.35">
      <c r="A659" s="123"/>
      <c r="B659" s="104">
        <v>656</v>
      </c>
      <c r="C659" s="104" t="s">
        <v>4183</v>
      </c>
      <c r="D659" s="104" t="s">
        <v>4129</v>
      </c>
      <c r="E659" s="104" t="s">
        <v>4196</v>
      </c>
      <c r="F659" s="104" t="s">
        <v>3323</v>
      </c>
      <c r="G659" s="122" t="s">
        <v>87</v>
      </c>
      <c r="H659" s="122" t="s">
        <v>1113</v>
      </c>
      <c r="I659" s="129">
        <v>44034</v>
      </c>
    </row>
    <row r="660" spans="1:9" x14ac:dyDescent="0.35">
      <c r="A660" s="123"/>
      <c r="B660" s="104">
        <v>657</v>
      </c>
      <c r="C660" s="104" t="s">
        <v>4184</v>
      </c>
      <c r="D660" s="104" t="s">
        <v>4129</v>
      </c>
      <c r="E660" s="104" t="s">
        <v>4197</v>
      </c>
      <c r="F660" s="104" t="s">
        <v>3323</v>
      </c>
      <c r="G660" s="122" t="s">
        <v>87</v>
      </c>
      <c r="H660" s="122" t="s">
        <v>1116</v>
      </c>
      <c r="I660" s="129">
        <v>43509</v>
      </c>
    </row>
    <row r="661" spans="1:9" x14ac:dyDescent="0.35">
      <c r="A661" s="123"/>
      <c r="B661" s="104">
        <v>658</v>
      </c>
      <c r="C661" s="104" t="s">
        <v>3825</v>
      </c>
      <c r="D661" s="104" t="s">
        <v>4039</v>
      </c>
      <c r="E661" s="104" t="s">
        <v>1461</v>
      </c>
      <c r="F661" s="104" t="s">
        <v>3323</v>
      </c>
      <c r="G661" s="122" t="s">
        <v>87</v>
      </c>
      <c r="H661" s="122" t="s">
        <v>1119</v>
      </c>
      <c r="I661" s="129">
        <v>43432</v>
      </c>
    </row>
    <row r="662" spans="1:9" x14ac:dyDescent="0.35">
      <c r="A662" s="123"/>
      <c r="B662" s="104">
        <v>659</v>
      </c>
      <c r="C662" s="104" t="s">
        <v>3826</v>
      </c>
      <c r="D662" s="104" t="s">
        <v>4037</v>
      </c>
      <c r="E662" s="104" t="s">
        <v>1463</v>
      </c>
      <c r="F662" s="104" t="s">
        <v>3324</v>
      </c>
      <c r="G662" s="122" t="s">
        <v>87</v>
      </c>
      <c r="H662" s="122" t="s">
        <v>1122</v>
      </c>
      <c r="I662" s="129">
        <v>44034</v>
      </c>
    </row>
    <row r="663" spans="1:9" x14ac:dyDescent="0.35">
      <c r="A663" s="123"/>
      <c r="B663" s="104">
        <v>660</v>
      </c>
      <c r="C663" s="104" t="s">
        <v>1465</v>
      </c>
      <c r="D663" s="104" t="s">
        <v>3434</v>
      </c>
      <c r="E663" s="104" t="s">
        <v>1466</v>
      </c>
      <c r="F663" s="104" t="s">
        <v>3323</v>
      </c>
      <c r="G663" s="122" t="s">
        <v>87</v>
      </c>
      <c r="H663" s="122" t="s">
        <v>1125</v>
      </c>
      <c r="I663" s="129">
        <v>43572</v>
      </c>
    </row>
    <row r="664" spans="1:9" x14ac:dyDescent="0.35">
      <c r="A664" s="123"/>
      <c r="B664" s="104">
        <v>661</v>
      </c>
      <c r="C664" s="104" t="s">
        <v>1468</v>
      </c>
      <c r="D664" s="104" t="s">
        <v>4039</v>
      </c>
      <c r="E664" s="104" t="s">
        <v>1469</v>
      </c>
      <c r="F664" s="104" t="s">
        <v>3323</v>
      </c>
      <c r="G664" s="122" t="s">
        <v>87</v>
      </c>
      <c r="H664" s="122" t="s">
        <v>1128</v>
      </c>
      <c r="I664" s="129">
        <v>43572</v>
      </c>
    </row>
    <row r="665" spans="1:9" x14ac:dyDescent="0.35">
      <c r="A665" s="123"/>
      <c r="B665" s="104">
        <v>662</v>
      </c>
      <c r="C665" s="104" t="s">
        <v>1471</v>
      </c>
      <c r="D665" s="104" t="s">
        <v>4061</v>
      </c>
      <c r="E665" s="104" t="s">
        <v>1472</v>
      </c>
      <c r="F665" s="104" t="s">
        <v>3324</v>
      </c>
      <c r="G665" s="122" t="s">
        <v>87</v>
      </c>
      <c r="H665" s="122" t="s">
        <v>1131</v>
      </c>
      <c r="I665" s="129">
        <v>43572</v>
      </c>
    </row>
    <row r="666" spans="1:9" x14ac:dyDescent="0.35">
      <c r="A666" s="123"/>
      <c r="B666" s="104">
        <v>663</v>
      </c>
      <c r="C666" s="104" t="s">
        <v>3827</v>
      </c>
      <c r="D666" s="104" t="s">
        <v>4039</v>
      </c>
      <c r="E666" s="104" t="s">
        <v>1474</v>
      </c>
      <c r="F666" s="104" t="s">
        <v>3323</v>
      </c>
      <c r="G666" s="122" t="s">
        <v>87</v>
      </c>
      <c r="H666" s="122" t="s">
        <v>1133</v>
      </c>
      <c r="I666" s="129">
        <v>43731</v>
      </c>
    </row>
    <row r="667" spans="1:9" x14ac:dyDescent="0.35">
      <c r="A667" s="123"/>
      <c r="B667" s="104">
        <v>664</v>
      </c>
      <c r="C667" s="104" t="s">
        <v>1476</v>
      </c>
      <c r="D667" s="104" t="s">
        <v>4062</v>
      </c>
      <c r="E667" s="104" t="s">
        <v>1477</v>
      </c>
      <c r="F667" s="104" t="s">
        <v>3323</v>
      </c>
      <c r="G667" s="122" t="s">
        <v>87</v>
      </c>
      <c r="H667" s="122" t="s">
        <v>1136</v>
      </c>
      <c r="I667" s="129">
        <v>43509</v>
      </c>
    </row>
    <row r="668" spans="1:9" x14ac:dyDescent="0.35">
      <c r="A668" s="123"/>
      <c r="B668" s="104">
        <v>665</v>
      </c>
      <c r="C668" s="104" t="s">
        <v>1479</v>
      </c>
      <c r="D668" s="104" t="s">
        <v>4063</v>
      </c>
      <c r="E668" s="104" t="s">
        <v>1480</v>
      </c>
      <c r="F668" s="104" t="s">
        <v>3323</v>
      </c>
      <c r="G668" s="122" t="s">
        <v>87</v>
      </c>
      <c r="H668" s="122" t="s">
        <v>1138</v>
      </c>
      <c r="I668" s="129">
        <v>44034</v>
      </c>
    </row>
    <row r="669" spans="1:9" x14ac:dyDescent="0.35">
      <c r="A669" s="123"/>
      <c r="B669" s="104">
        <v>666</v>
      </c>
      <c r="C669" s="104" t="s">
        <v>1482</v>
      </c>
      <c r="D669" s="104" t="s">
        <v>4060</v>
      </c>
      <c r="E669" s="104" t="s">
        <v>1483</v>
      </c>
      <c r="F669" s="104" t="s">
        <v>3323</v>
      </c>
      <c r="G669" s="122" t="s">
        <v>87</v>
      </c>
      <c r="H669" s="122" t="s">
        <v>1141</v>
      </c>
      <c r="I669" s="129">
        <v>43663</v>
      </c>
    </row>
    <row r="670" spans="1:9" x14ac:dyDescent="0.35">
      <c r="A670" s="123"/>
      <c r="B670" s="104">
        <v>667</v>
      </c>
      <c r="C670" s="104" t="s">
        <v>1485</v>
      </c>
      <c r="D670" s="104" t="s">
        <v>4039</v>
      </c>
      <c r="E670" s="104" t="s">
        <v>1486</v>
      </c>
      <c r="F670" s="104" t="s">
        <v>3323</v>
      </c>
      <c r="G670" s="122" t="s">
        <v>87</v>
      </c>
      <c r="H670" s="122" t="s">
        <v>1143</v>
      </c>
      <c r="I670" s="129">
        <v>43432</v>
      </c>
    </row>
    <row r="671" spans="1:9" x14ac:dyDescent="0.35">
      <c r="A671" s="123"/>
      <c r="B671" s="104">
        <v>668</v>
      </c>
      <c r="C671" s="104" t="s">
        <v>1488</v>
      </c>
      <c r="D671" s="104" t="s">
        <v>4039</v>
      </c>
      <c r="E671" s="104" t="s">
        <v>1489</v>
      </c>
      <c r="F671" s="104" t="s">
        <v>3323</v>
      </c>
      <c r="G671" s="122" t="s">
        <v>87</v>
      </c>
      <c r="H671" s="122" t="s">
        <v>1146</v>
      </c>
      <c r="I671" s="129">
        <v>43663</v>
      </c>
    </row>
    <row r="672" spans="1:9" x14ac:dyDescent="0.35">
      <c r="A672" s="123"/>
      <c r="B672" s="104">
        <v>669</v>
      </c>
      <c r="C672" s="104" t="s">
        <v>4185</v>
      </c>
      <c r="D672" s="104" t="s">
        <v>4129</v>
      </c>
      <c r="E672" s="104" t="s">
        <v>4198</v>
      </c>
      <c r="F672" s="104" t="s">
        <v>3323</v>
      </c>
      <c r="G672" s="122" t="s">
        <v>87</v>
      </c>
      <c r="H672" s="122" t="s">
        <v>1149</v>
      </c>
      <c r="I672" s="129">
        <v>44034</v>
      </c>
    </row>
    <row r="673" spans="1:9" x14ac:dyDescent="0.35">
      <c r="A673" s="123"/>
      <c r="B673" s="104">
        <v>670</v>
      </c>
      <c r="C673" s="104" t="s">
        <v>1491</v>
      </c>
      <c r="D673" s="104" t="s">
        <v>4039</v>
      </c>
      <c r="E673" s="104" t="s">
        <v>1492</v>
      </c>
      <c r="F673" s="104" t="s">
        <v>3323</v>
      </c>
      <c r="G673" s="122" t="s">
        <v>87</v>
      </c>
      <c r="H673" s="122" t="s">
        <v>1152</v>
      </c>
      <c r="I673" s="129">
        <v>43451</v>
      </c>
    </row>
    <row r="674" spans="1:9" x14ac:dyDescent="0.35">
      <c r="A674" s="123"/>
      <c r="B674" s="104">
        <v>671</v>
      </c>
      <c r="C674" s="104" t="s">
        <v>1494</v>
      </c>
      <c r="D674" s="104" t="s">
        <v>4039</v>
      </c>
      <c r="E674" s="104" t="s">
        <v>1495</v>
      </c>
      <c r="F674" s="104" t="s">
        <v>3323</v>
      </c>
      <c r="G674" s="122" t="s">
        <v>87</v>
      </c>
      <c r="H674" s="122" t="s">
        <v>1153</v>
      </c>
      <c r="I674" s="129">
        <v>43451</v>
      </c>
    </row>
    <row r="675" spans="1:9" x14ac:dyDescent="0.35">
      <c r="A675" s="123"/>
      <c r="B675" s="104">
        <v>672</v>
      </c>
      <c r="C675" s="104" t="s">
        <v>1497</v>
      </c>
      <c r="D675" s="104" t="s">
        <v>4061</v>
      </c>
      <c r="E675" s="104" t="s">
        <v>1498</v>
      </c>
      <c r="F675" s="104" t="s">
        <v>3323</v>
      </c>
      <c r="G675" s="122" t="s">
        <v>106</v>
      </c>
      <c r="H675" s="122" t="s">
        <v>1154</v>
      </c>
      <c r="I675" s="129">
        <v>43572</v>
      </c>
    </row>
    <row r="676" spans="1:9" x14ac:dyDescent="0.35">
      <c r="A676" s="123"/>
      <c r="B676" s="104">
        <v>673</v>
      </c>
      <c r="C676" s="104" t="s">
        <v>1500</v>
      </c>
      <c r="D676" s="104" t="s">
        <v>4039</v>
      </c>
      <c r="E676" s="104" t="s">
        <v>1501</v>
      </c>
      <c r="F676" s="104" t="s">
        <v>3323</v>
      </c>
      <c r="G676" s="122" t="s">
        <v>106</v>
      </c>
      <c r="H676" s="122" t="s">
        <v>1155</v>
      </c>
      <c r="I676" s="129">
        <v>43572</v>
      </c>
    </row>
    <row r="677" spans="1:9" x14ac:dyDescent="0.35">
      <c r="A677" s="123"/>
      <c r="B677" s="104">
        <v>674</v>
      </c>
      <c r="C677" s="104" t="s">
        <v>1503</v>
      </c>
      <c r="D677" s="104" t="s">
        <v>4061</v>
      </c>
      <c r="E677" s="104" t="s">
        <v>1504</v>
      </c>
      <c r="F677" s="104" t="s">
        <v>3323</v>
      </c>
      <c r="G677" s="122" t="s">
        <v>106</v>
      </c>
      <c r="H677" s="122" t="s">
        <v>1156</v>
      </c>
      <c r="I677" s="129">
        <v>43448</v>
      </c>
    </row>
    <row r="678" spans="1:9" x14ac:dyDescent="0.35">
      <c r="A678" s="123"/>
      <c r="B678" s="104">
        <v>675</v>
      </c>
      <c r="C678" s="104" t="s">
        <v>4128</v>
      </c>
      <c r="D678" s="104" t="s">
        <v>4129</v>
      </c>
      <c r="E678" s="104" t="s">
        <v>4149</v>
      </c>
      <c r="F678" s="104" t="s">
        <v>3323</v>
      </c>
      <c r="G678" s="122" t="s">
        <v>106</v>
      </c>
      <c r="H678" s="122" t="s">
        <v>1157</v>
      </c>
      <c r="I678" s="129">
        <v>43448</v>
      </c>
    </row>
    <row r="679" spans="1:9" x14ac:dyDescent="0.35">
      <c r="A679" s="123"/>
      <c r="B679" s="104">
        <v>676</v>
      </c>
      <c r="C679" s="104" t="s">
        <v>1507</v>
      </c>
      <c r="D679" s="104" t="s">
        <v>4036</v>
      </c>
      <c r="E679" s="104" t="s">
        <v>1508</v>
      </c>
      <c r="F679" s="104" t="s">
        <v>3323</v>
      </c>
      <c r="G679" s="122" t="s">
        <v>87</v>
      </c>
      <c r="H679" s="122" t="s">
        <v>1158</v>
      </c>
      <c r="I679" s="129">
        <v>43344</v>
      </c>
    </row>
    <row r="680" spans="1:9" x14ac:dyDescent="0.35">
      <c r="A680" s="123"/>
      <c r="B680" s="104">
        <v>677</v>
      </c>
      <c r="C680" s="104" t="s">
        <v>1510</v>
      </c>
      <c r="D680" s="104" t="s">
        <v>4039</v>
      </c>
      <c r="E680" s="104" t="s">
        <v>1511</v>
      </c>
      <c r="F680" s="104" t="s">
        <v>3323</v>
      </c>
      <c r="G680" s="122" t="s">
        <v>87</v>
      </c>
      <c r="H680" s="122" t="s">
        <v>1159</v>
      </c>
      <c r="I680" s="129">
        <v>43344</v>
      </c>
    </row>
    <row r="681" spans="1:9" x14ac:dyDescent="0.35">
      <c r="A681" s="123"/>
      <c r="B681" s="104">
        <v>678</v>
      </c>
      <c r="C681" s="104" t="s">
        <v>1513</v>
      </c>
      <c r="D681" s="104" t="s">
        <v>4039</v>
      </c>
      <c r="E681" s="104" t="s">
        <v>1514</v>
      </c>
      <c r="F681" s="104" t="s">
        <v>3323</v>
      </c>
      <c r="G681" s="122" t="s">
        <v>106</v>
      </c>
      <c r="H681" s="122" t="s">
        <v>1160</v>
      </c>
      <c r="I681" s="129">
        <v>43598</v>
      </c>
    </row>
    <row r="682" spans="1:9" x14ac:dyDescent="0.35">
      <c r="A682" s="123"/>
      <c r="B682" s="104">
        <v>679</v>
      </c>
      <c r="C682" s="104" t="s">
        <v>1516</v>
      </c>
      <c r="D682" s="104" t="s">
        <v>4060</v>
      </c>
      <c r="E682" s="104" t="s">
        <v>1517</v>
      </c>
      <c r="F682" s="104" t="s">
        <v>3323</v>
      </c>
      <c r="G682" s="122" t="s">
        <v>87</v>
      </c>
      <c r="H682" s="122" t="s">
        <v>1161</v>
      </c>
      <c r="I682" s="129">
        <v>43432</v>
      </c>
    </row>
    <row r="683" spans="1:9" x14ac:dyDescent="0.35">
      <c r="A683" s="123"/>
      <c r="B683" s="104">
        <v>680</v>
      </c>
      <c r="C683" s="104" t="s">
        <v>1519</v>
      </c>
      <c r="D683" s="104" t="s">
        <v>4039</v>
      </c>
      <c r="E683" s="104" t="s">
        <v>1520</v>
      </c>
      <c r="F683" s="104" t="s">
        <v>3323</v>
      </c>
      <c r="G683" s="122" t="s">
        <v>87</v>
      </c>
      <c r="H683" s="122" t="s">
        <v>1162</v>
      </c>
      <c r="I683" s="129">
        <v>43663</v>
      </c>
    </row>
    <row r="684" spans="1:9" x14ac:dyDescent="0.35">
      <c r="A684" s="123"/>
      <c r="B684" s="104">
        <v>681</v>
      </c>
      <c r="C684" s="104" t="s">
        <v>1522</v>
      </c>
      <c r="D684" s="104" t="s">
        <v>4060</v>
      </c>
      <c r="E684" s="104" t="s">
        <v>1523</v>
      </c>
      <c r="F684" s="104" t="s">
        <v>3323</v>
      </c>
      <c r="G684" s="122" t="s">
        <v>87</v>
      </c>
      <c r="H684" s="122" t="s">
        <v>1163</v>
      </c>
      <c r="I684" s="129">
        <v>43344</v>
      </c>
    </row>
    <row r="685" spans="1:9" x14ac:dyDescent="0.35">
      <c r="A685" s="123"/>
      <c r="B685" s="104">
        <v>682</v>
      </c>
      <c r="C685" s="104" t="s">
        <v>1525</v>
      </c>
      <c r="D685" s="104" t="s">
        <v>4039</v>
      </c>
      <c r="E685" s="104" t="s">
        <v>1526</v>
      </c>
      <c r="F685" s="104" t="s">
        <v>3323</v>
      </c>
      <c r="G685" s="122" t="s">
        <v>87</v>
      </c>
      <c r="H685" s="122" t="s">
        <v>1164</v>
      </c>
      <c r="I685" s="129">
        <v>43344</v>
      </c>
    </row>
    <row r="686" spans="1:9" x14ac:dyDescent="0.35">
      <c r="A686" s="123"/>
      <c r="B686" s="104">
        <v>683</v>
      </c>
      <c r="C686" s="104" t="s">
        <v>1528</v>
      </c>
      <c r="D686" s="104" t="s">
        <v>1434</v>
      </c>
      <c r="E686" s="104" t="s">
        <v>1529</v>
      </c>
      <c r="F686" s="104" t="s">
        <v>3324</v>
      </c>
      <c r="G686" s="122" t="s">
        <v>87</v>
      </c>
      <c r="H686" s="122" t="s">
        <v>1165</v>
      </c>
      <c r="I686" s="129">
        <v>43344</v>
      </c>
    </row>
    <row r="687" spans="1:9" x14ac:dyDescent="0.35">
      <c r="A687" s="123"/>
      <c r="B687" s="104">
        <v>684</v>
      </c>
      <c r="C687" s="104" t="s">
        <v>1532</v>
      </c>
      <c r="D687" s="104" t="s">
        <v>4062</v>
      </c>
      <c r="E687" s="104" t="s">
        <v>1533</v>
      </c>
      <c r="F687" s="104" t="s">
        <v>3323</v>
      </c>
      <c r="G687" s="122" t="s">
        <v>87</v>
      </c>
      <c r="H687" s="122" t="s">
        <v>1166</v>
      </c>
      <c r="I687" s="129">
        <v>43344</v>
      </c>
    </row>
    <row r="688" spans="1:9" x14ac:dyDescent="0.35">
      <c r="A688" s="123"/>
      <c r="B688" s="104">
        <v>685</v>
      </c>
      <c r="C688" s="104" t="s">
        <v>3828</v>
      </c>
      <c r="D688" s="104" t="s">
        <v>3440</v>
      </c>
      <c r="E688" s="104" t="s">
        <v>3464</v>
      </c>
      <c r="F688" s="104" t="s">
        <v>3327</v>
      </c>
      <c r="G688" s="122" t="s">
        <v>87</v>
      </c>
      <c r="H688" s="122" t="s">
        <v>1167</v>
      </c>
      <c r="I688" s="129">
        <v>43432</v>
      </c>
    </row>
    <row r="689" spans="1:9" x14ac:dyDescent="0.35">
      <c r="A689" s="123"/>
      <c r="B689" s="104">
        <v>686</v>
      </c>
      <c r="C689" s="104" t="s">
        <v>3829</v>
      </c>
      <c r="D689" s="104" t="s">
        <v>4037</v>
      </c>
      <c r="E689" s="104" t="s">
        <v>1536</v>
      </c>
      <c r="F689" s="104" t="s">
        <v>3324</v>
      </c>
      <c r="G689" s="122" t="s">
        <v>106</v>
      </c>
      <c r="H689" s="122" t="s">
        <v>1168</v>
      </c>
      <c r="I689" s="129">
        <v>43344</v>
      </c>
    </row>
    <row r="690" spans="1:9" x14ac:dyDescent="0.35">
      <c r="A690" s="123"/>
      <c r="B690" s="104">
        <v>687</v>
      </c>
      <c r="C690" s="104" t="s">
        <v>3830</v>
      </c>
      <c r="D690" s="104" t="s">
        <v>4053</v>
      </c>
      <c r="E690" s="104" t="s">
        <v>1538</v>
      </c>
      <c r="F690" s="104" t="s">
        <v>3323</v>
      </c>
      <c r="G690" s="122" t="s">
        <v>106</v>
      </c>
      <c r="H690" s="122" t="s">
        <v>1169</v>
      </c>
      <c r="I690" s="129">
        <v>43344</v>
      </c>
    </row>
    <row r="691" spans="1:9" x14ac:dyDescent="0.35">
      <c r="A691" s="123"/>
      <c r="B691" s="104">
        <v>688</v>
      </c>
      <c r="C691" s="104" t="s">
        <v>4186</v>
      </c>
      <c r="D691" s="104" t="s">
        <v>4129</v>
      </c>
      <c r="E691" s="104" t="s">
        <v>4199</v>
      </c>
      <c r="F691" s="104" t="s">
        <v>3323</v>
      </c>
      <c r="G691" s="122" t="s">
        <v>106</v>
      </c>
      <c r="H691" s="122" t="s">
        <v>1170</v>
      </c>
      <c r="I691" s="129">
        <v>43344</v>
      </c>
    </row>
    <row r="692" spans="1:9" x14ac:dyDescent="0.35">
      <c r="A692" s="123"/>
      <c r="B692" s="104">
        <v>689</v>
      </c>
      <c r="C692" s="104" t="s">
        <v>1541</v>
      </c>
      <c r="D692" s="104" t="s">
        <v>3434</v>
      </c>
      <c r="E692" s="104" t="s">
        <v>1542</v>
      </c>
      <c r="F692" s="104" t="s">
        <v>3323</v>
      </c>
      <c r="G692" s="122" t="s">
        <v>106</v>
      </c>
      <c r="H692" s="122" t="s">
        <v>1171</v>
      </c>
      <c r="I692" s="129">
        <v>43344</v>
      </c>
    </row>
    <row r="693" spans="1:9" x14ac:dyDescent="0.35">
      <c r="A693" s="123"/>
      <c r="B693" s="104">
        <v>690</v>
      </c>
      <c r="C693" s="104" t="s">
        <v>1544</v>
      </c>
      <c r="D693" s="104" t="s">
        <v>4039</v>
      </c>
      <c r="E693" s="104" t="s">
        <v>1545</v>
      </c>
      <c r="F693" s="104" t="s">
        <v>3323</v>
      </c>
      <c r="G693" s="122" t="s">
        <v>106</v>
      </c>
      <c r="H693" s="122" t="s">
        <v>1172</v>
      </c>
      <c r="I693" s="129">
        <v>43344</v>
      </c>
    </row>
    <row r="694" spans="1:9" x14ac:dyDescent="0.35">
      <c r="A694" s="123"/>
      <c r="B694" s="104">
        <v>691</v>
      </c>
      <c r="C694" s="104" t="s">
        <v>1547</v>
      </c>
      <c r="D694" s="104" t="s">
        <v>333</v>
      </c>
      <c r="E694" s="104" t="s">
        <v>1548</v>
      </c>
      <c r="F694" s="104" t="s">
        <v>3324</v>
      </c>
      <c r="G694" s="122" t="s">
        <v>106</v>
      </c>
      <c r="H694" s="122" t="s">
        <v>1174</v>
      </c>
      <c r="I694" s="129">
        <v>43344</v>
      </c>
    </row>
    <row r="695" spans="1:9" x14ac:dyDescent="0.35">
      <c r="A695" s="123"/>
      <c r="B695" s="104">
        <v>692</v>
      </c>
      <c r="C695" s="104" t="s">
        <v>1552</v>
      </c>
      <c r="D695" s="104" t="s">
        <v>4055</v>
      </c>
      <c r="E695" s="104" t="s">
        <v>1553</v>
      </c>
      <c r="F695" s="104" t="s">
        <v>3323</v>
      </c>
      <c r="G695" s="122" t="s">
        <v>106</v>
      </c>
      <c r="H695" s="122" t="s">
        <v>1176</v>
      </c>
      <c r="I695" s="129">
        <v>43344</v>
      </c>
    </row>
    <row r="696" spans="1:9" x14ac:dyDescent="0.35">
      <c r="A696" s="123"/>
      <c r="B696" s="104">
        <v>693</v>
      </c>
      <c r="C696" s="104" t="s">
        <v>1555</v>
      </c>
      <c r="D696" s="104" t="s">
        <v>4039</v>
      </c>
      <c r="E696" s="104" t="s">
        <v>1556</v>
      </c>
      <c r="F696" s="104" t="s">
        <v>3323</v>
      </c>
      <c r="G696" s="122" t="s">
        <v>106</v>
      </c>
      <c r="H696" s="122" t="s">
        <v>1178</v>
      </c>
      <c r="I696" s="129">
        <v>43344</v>
      </c>
    </row>
    <row r="697" spans="1:9" x14ac:dyDescent="0.35">
      <c r="A697" s="123"/>
      <c r="B697" s="104">
        <v>694</v>
      </c>
      <c r="C697" s="104" t="s">
        <v>1558</v>
      </c>
      <c r="D697" s="104" t="s">
        <v>4039</v>
      </c>
      <c r="E697" s="104" t="s">
        <v>1559</v>
      </c>
      <c r="F697" s="104" t="s">
        <v>3323</v>
      </c>
      <c r="G697" s="122" t="s">
        <v>106</v>
      </c>
      <c r="H697" s="122" t="s">
        <v>1181</v>
      </c>
      <c r="I697" s="129">
        <v>43344</v>
      </c>
    </row>
    <row r="698" spans="1:9" x14ac:dyDescent="0.35">
      <c r="A698" s="123"/>
      <c r="B698" s="104">
        <v>695</v>
      </c>
      <c r="C698" s="104" t="s">
        <v>3831</v>
      </c>
      <c r="D698" s="104" t="s">
        <v>303</v>
      </c>
      <c r="E698" s="104" t="s">
        <v>3491</v>
      </c>
      <c r="F698" s="104" t="s">
        <v>3324</v>
      </c>
      <c r="G698" s="122" t="s">
        <v>106</v>
      </c>
      <c r="H698" s="122" t="s">
        <v>1184</v>
      </c>
      <c r="I698" s="129">
        <v>43344</v>
      </c>
    </row>
    <row r="699" spans="1:9" x14ac:dyDescent="0.35">
      <c r="A699" s="123"/>
      <c r="B699" s="104">
        <v>696</v>
      </c>
      <c r="C699" s="104" t="s">
        <v>1562</v>
      </c>
      <c r="D699" s="104" t="s">
        <v>4065</v>
      </c>
      <c r="E699" s="104" t="s">
        <v>1563</v>
      </c>
      <c r="F699" s="104" t="s">
        <v>3324</v>
      </c>
      <c r="G699" s="122" t="s">
        <v>87</v>
      </c>
      <c r="H699" s="122" t="s">
        <v>1187</v>
      </c>
      <c r="I699" s="129">
        <v>43633</v>
      </c>
    </row>
    <row r="700" spans="1:9" x14ac:dyDescent="0.35">
      <c r="A700" s="123"/>
      <c r="B700" s="104">
        <v>697</v>
      </c>
      <c r="C700" s="104" t="s">
        <v>3832</v>
      </c>
      <c r="D700" s="104" t="s">
        <v>4065</v>
      </c>
      <c r="E700" s="104" t="s">
        <v>1565</v>
      </c>
      <c r="F700" s="104" t="s">
        <v>3324</v>
      </c>
      <c r="G700" s="122" t="s">
        <v>87</v>
      </c>
      <c r="H700" s="122" t="s">
        <v>1190</v>
      </c>
      <c r="I700" s="129">
        <v>43633</v>
      </c>
    </row>
    <row r="701" spans="1:9" x14ac:dyDescent="0.35">
      <c r="A701" s="123"/>
      <c r="B701" s="104">
        <v>698</v>
      </c>
      <c r="C701" s="104" t="s">
        <v>1567</v>
      </c>
      <c r="D701" s="104" t="s">
        <v>4065</v>
      </c>
      <c r="E701" s="104" t="s">
        <v>1568</v>
      </c>
      <c r="F701" s="104" t="s">
        <v>3324</v>
      </c>
      <c r="G701" s="122" t="s">
        <v>87</v>
      </c>
      <c r="H701" s="122" t="s">
        <v>1193</v>
      </c>
      <c r="I701" s="129">
        <v>43572</v>
      </c>
    </row>
    <row r="702" spans="1:9" x14ac:dyDescent="0.35">
      <c r="A702" s="123"/>
      <c r="B702" s="104">
        <v>699</v>
      </c>
      <c r="C702" s="104" t="s">
        <v>3833</v>
      </c>
      <c r="D702" s="104" t="s">
        <v>4065</v>
      </c>
      <c r="E702" s="104" t="s">
        <v>1570</v>
      </c>
      <c r="F702" s="104" t="s">
        <v>3323</v>
      </c>
      <c r="G702" s="122" t="s">
        <v>87</v>
      </c>
      <c r="H702" s="122" t="s">
        <v>1196</v>
      </c>
      <c r="I702" s="129">
        <v>43537</v>
      </c>
    </row>
    <row r="703" spans="1:9" x14ac:dyDescent="0.35">
      <c r="A703" s="123"/>
      <c r="B703" s="104">
        <v>700</v>
      </c>
      <c r="C703" s="104" t="s">
        <v>1572</v>
      </c>
      <c r="D703" s="104" t="s">
        <v>4065</v>
      </c>
      <c r="E703" s="104" t="s">
        <v>1573</v>
      </c>
      <c r="F703" s="104" t="s">
        <v>3324</v>
      </c>
      <c r="G703" s="122" t="s">
        <v>87</v>
      </c>
      <c r="H703" s="122" t="s">
        <v>1199</v>
      </c>
      <c r="I703" s="129">
        <v>43344</v>
      </c>
    </row>
    <row r="704" spans="1:9" x14ac:dyDescent="0.35">
      <c r="A704" s="123"/>
      <c r="B704" s="104">
        <v>701</v>
      </c>
      <c r="C704" s="104" t="s">
        <v>1575</v>
      </c>
      <c r="D704" s="104" t="s">
        <v>4065</v>
      </c>
      <c r="E704" s="104" t="s">
        <v>1576</v>
      </c>
      <c r="F704" s="104" t="s">
        <v>3323</v>
      </c>
      <c r="G704" s="122" t="s">
        <v>106</v>
      </c>
      <c r="H704" s="122" t="s">
        <v>1202</v>
      </c>
      <c r="I704" s="129">
        <v>44069</v>
      </c>
    </row>
    <row r="705" spans="1:9" x14ac:dyDescent="0.35">
      <c r="A705" s="123"/>
      <c r="B705" s="104">
        <v>702</v>
      </c>
      <c r="C705" s="104" t="s">
        <v>1578</v>
      </c>
      <c r="D705" s="104" t="s">
        <v>317</v>
      </c>
      <c r="E705" s="104" t="s">
        <v>1579</v>
      </c>
      <c r="F705" s="104" t="s">
        <v>3324</v>
      </c>
      <c r="G705" s="122" t="s">
        <v>87</v>
      </c>
      <c r="H705" s="122" t="s">
        <v>1205</v>
      </c>
      <c r="I705" s="129">
        <v>43432</v>
      </c>
    </row>
    <row r="706" spans="1:9" x14ac:dyDescent="0.35">
      <c r="A706" s="123"/>
      <c r="B706" s="104">
        <v>703</v>
      </c>
      <c r="C706" s="104" t="s">
        <v>1581</v>
      </c>
      <c r="D706" s="104" t="s">
        <v>317</v>
      </c>
      <c r="E706" s="104" t="s">
        <v>1582</v>
      </c>
      <c r="F706" s="104" t="s">
        <v>3323</v>
      </c>
      <c r="G706" s="122" t="s">
        <v>87</v>
      </c>
      <c r="H706" s="122" t="s">
        <v>1207</v>
      </c>
      <c r="I706" s="129">
        <v>43432</v>
      </c>
    </row>
    <row r="707" spans="1:9" x14ac:dyDescent="0.35">
      <c r="A707" s="123"/>
      <c r="B707" s="104">
        <v>704</v>
      </c>
      <c r="C707" s="104" t="s">
        <v>1584</v>
      </c>
      <c r="D707" s="104" t="s">
        <v>317</v>
      </c>
      <c r="E707" s="104" t="s">
        <v>1585</v>
      </c>
      <c r="F707" s="104" t="s">
        <v>3324</v>
      </c>
      <c r="G707" s="122" t="s">
        <v>106</v>
      </c>
      <c r="H707" s="122" t="s">
        <v>1210</v>
      </c>
      <c r="I707" s="129">
        <v>43525</v>
      </c>
    </row>
    <row r="708" spans="1:9" x14ac:dyDescent="0.35">
      <c r="A708" s="123"/>
      <c r="B708" s="104">
        <v>705</v>
      </c>
      <c r="C708" s="104" t="s">
        <v>1587</v>
      </c>
      <c r="D708" s="104" t="s">
        <v>317</v>
      </c>
      <c r="E708" s="104" t="s">
        <v>1588</v>
      </c>
      <c r="F708" s="104" t="s">
        <v>3324</v>
      </c>
      <c r="G708" s="122" t="s">
        <v>106</v>
      </c>
      <c r="H708" s="122" t="s">
        <v>1213</v>
      </c>
      <c r="I708" s="129">
        <v>43525</v>
      </c>
    </row>
    <row r="709" spans="1:9" x14ac:dyDescent="0.35">
      <c r="A709" s="123"/>
      <c r="B709" s="104">
        <v>706</v>
      </c>
      <c r="C709" s="104" t="s">
        <v>1590</v>
      </c>
      <c r="D709" s="104" t="s">
        <v>4066</v>
      </c>
      <c r="E709" s="104" t="s">
        <v>3472</v>
      </c>
      <c r="F709" s="104" t="s">
        <v>3323</v>
      </c>
      <c r="G709" s="122" t="s">
        <v>106</v>
      </c>
      <c r="H709" s="122" t="s">
        <v>1215</v>
      </c>
      <c r="I709" s="129">
        <v>43525</v>
      </c>
    </row>
    <row r="710" spans="1:9" x14ac:dyDescent="0.35">
      <c r="A710" s="123"/>
      <c r="B710" s="104">
        <v>707</v>
      </c>
      <c r="C710" s="104" t="s">
        <v>1592</v>
      </c>
      <c r="D710" s="104" t="s">
        <v>4066</v>
      </c>
      <c r="E710" s="104" t="s">
        <v>1593</v>
      </c>
      <c r="F710" s="104" t="s">
        <v>3324</v>
      </c>
      <c r="G710" s="122" t="s">
        <v>106</v>
      </c>
      <c r="H710" s="122" t="s">
        <v>1218</v>
      </c>
      <c r="I710" s="129">
        <v>43525</v>
      </c>
    </row>
    <row r="711" spans="1:9" x14ac:dyDescent="0.35">
      <c r="A711" s="123"/>
      <c r="B711" s="104">
        <v>708</v>
      </c>
      <c r="C711" s="104" t="s">
        <v>1595</v>
      </c>
      <c r="D711" s="104" t="s">
        <v>4066</v>
      </c>
      <c r="E711" s="104" t="s">
        <v>1596</v>
      </c>
      <c r="F711" s="104" t="s">
        <v>3324</v>
      </c>
      <c r="G711" s="122" t="s">
        <v>106</v>
      </c>
      <c r="H711" s="122" t="s">
        <v>1221</v>
      </c>
      <c r="I711" s="129">
        <v>43525</v>
      </c>
    </row>
    <row r="712" spans="1:9" x14ac:dyDescent="0.35">
      <c r="A712" s="123"/>
      <c r="B712" s="104">
        <v>709</v>
      </c>
      <c r="C712" s="104" t="s">
        <v>1598</v>
      </c>
      <c r="D712" s="104" t="s">
        <v>4066</v>
      </c>
      <c r="E712" s="104" t="s">
        <v>1599</v>
      </c>
      <c r="F712" s="104" t="s">
        <v>3324</v>
      </c>
      <c r="G712" s="122" t="s">
        <v>106</v>
      </c>
      <c r="H712" s="122" t="s">
        <v>1224</v>
      </c>
      <c r="I712" s="129">
        <v>43525</v>
      </c>
    </row>
    <row r="713" spans="1:9" x14ac:dyDescent="0.35">
      <c r="A713" s="123"/>
      <c r="B713" s="104">
        <v>710</v>
      </c>
      <c r="C713" s="104" t="s">
        <v>1601</v>
      </c>
      <c r="D713" s="104" t="s">
        <v>4066</v>
      </c>
      <c r="E713" s="104" t="s">
        <v>1602</v>
      </c>
      <c r="F713" s="104" t="s">
        <v>3324</v>
      </c>
      <c r="G713" s="122" t="s">
        <v>106</v>
      </c>
      <c r="H713" s="122" t="s">
        <v>1227</v>
      </c>
      <c r="I713" s="129">
        <v>43525</v>
      </c>
    </row>
    <row r="714" spans="1:9" x14ac:dyDescent="0.35">
      <c r="A714" s="123"/>
      <c r="B714" s="104">
        <v>711</v>
      </c>
      <c r="C714" s="104" t="s">
        <v>1604</v>
      </c>
      <c r="D714" s="104" t="s">
        <v>416</v>
      </c>
      <c r="E714" s="104" t="s">
        <v>1605</v>
      </c>
      <c r="F714" s="104" t="s">
        <v>3324</v>
      </c>
      <c r="G714" s="122" t="s">
        <v>106</v>
      </c>
      <c r="H714" s="122" t="s">
        <v>1230</v>
      </c>
      <c r="I714" s="129">
        <v>43525</v>
      </c>
    </row>
    <row r="715" spans="1:9" x14ac:dyDescent="0.35">
      <c r="A715" s="123"/>
      <c r="B715" s="104">
        <v>712</v>
      </c>
      <c r="C715" s="104" t="s">
        <v>3834</v>
      </c>
      <c r="D715" s="104" t="s">
        <v>3436</v>
      </c>
      <c r="E715" s="104" t="s">
        <v>1608</v>
      </c>
      <c r="F715" s="104" t="s">
        <v>3323</v>
      </c>
      <c r="G715" s="122" t="s">
        <v>106</v>
      </c>
      <c r="H715" s="122" t="s">
        <v>1233</v>
      </c>
      <c r="I715" s="129">
        <v>43525</v>
      </c>
    </row>
    <row r="716" spans="1:9" x14ac:dyDescent="0.35">
      <c r="A716" s="123"/>
      <c r="B716" s="104">
        <v>713</v>
      </c>
      <c r="C716" s="104" t="s">
        <v>1610</v>
      </c>
      <c r="D716" s="104" t="s">
        <v>4039</v>
      </c>
      <c r="E716" s="104" t="s">
        <v>1611</v>
      </c>
      <c r="F716" s="104" t="s">
        <v>3324</v>
      </c>
      <c r="G716" s="122" t="s">
        <v>106</v>
      </c>
      <c r="H716" s="122" t="s">
        <v>1236</v>
      </c>
      <c r="I716" s="129">
        <v>43525</v>
      </c>
    </row>
    <row r="717" spans="1:9" x14ac:dyDescent="0.35">
      <c r="A717" s="123"/>
      <c r="B717" s="104">
        <v>714</v>
      </c>
      <c r="C717" s="104" t="s">
        <v>1613</v>
      </c>
      <c r="D717" s="104" t="s">
        <v>317</v>
      </c>
      <c r="E717" s="104" t="s">
        <v>1614</v>
      </c>
      <c r="F717" s="104" t="s">
        <v>3324</v>
      </c>
      <c r="G717" s="122" t="s">
        <v>106</v>
      </c>
      <c r="H717" s="122" t="s">
        <v>1239</v>
      </c>
      <c r="I717" s="129">
        <v>43525</v>
      </c>
    </row>
    <row r="718" spans="1:9" x14ac:dyDescent="0.35">
      <c r="A718" s="123"/>
      <c r="B718" s="104">
        <v>715</v>
      </c>
      <c r="C718" s="104" t="s">
        <v>1616</v>
      </c>
      <c r="D718" s="104" t="s">
        <v>317</v>
      </c>
      <c r="E718" s="104" t="s">
        <v>1617</v>
      </c>
      <c r="F718" s="104" t="s">
        <v>3324</v>
      </c>
      <c r="G718" s="122" t="s">
        <v>106</v>
      </c>
      <c r="H718" s="122" t="s">
        <v>1243</v>
      </c>
      <c r="I718" s="129">
        <v>43525</v>
      </c>
    </row>
    <row r="719" spans="1:9" x14ac:dyDescent="0.35">
      <c r="A719" s="123"/>
      <c r="B719" s="104">
        <v>716</v>
      </c>
      <c r="C719" s="104" t="s">
        <v>1619</v>
      </c>
      <c r="D719" s="104" t="s">
        <v>317</v>
      </c>
      <c r="E719" s="104" t="s">
        <v>1620</v>
      </c>
      <c r="F719" s="104" t="s">
        <v>3327</v>
      </c>
      <c r="G719" s="122" t="s">
        <v>106</v>
      </c>
      <c r="H719" s="122" t="s">
        <v>1245</v>
      </c>
      <c r="I719" s="129">
        <v>43344</v>
      </c>
    </row>
    <row r="720" spans="1:9" x14ac:dyDescent="0.35">
      <c r="A720" s="123"/>
      <c r="B720" s="104">
        <v>717</v>
      </c>
      <c r="C720" s="104" t="s">
        <v>1622</v>
      </c>
      <c r="D720" s="104" t="s">
        <v>4040</v>
      </c>
      <c r="E720" s="104" t="s">
        <v>1623</v>
      </c>
      <c r="F720" s="104" t="s">
        <v>3324</v>
      </c>
      <c r="G720" s="122" t="s">
        <v>106</v>
      </c>
      <c r="H720" s="122" t="s">
        <v>1248</v>
      </c>
      <c r="I720" s="129">
        <v>43525</v>
      </c>
    </row>
    <row r="721" spans="1:9" x14ac:dyDescent="0.35">
      <c r="A721" s="123"/>
      <c r="B721" s="104">
        <v>718</v>
      </c>
      <c r="C721" s="104" t="s">
        <v>1625</v>
      </c>
      <c r="D721" s="104" t="s">
        <v>1434</v>
      </c>
      <c r="E721" s="104" t="s">
        <v>1626</v>
      </c>
      <c r="F721" s="104" t="s">
        <v>3324</v>
      </c>
      <c r="G721" s="122" t="s">
        <v>106</v>
      </c>
      <c r="H721" s="122" t="s">
        <v>1251</v>
      </c>
      <c r="I721" s="129">
        <v>43525</v>
      </c>
    </row>
    <row r="722" spans="1:9" x14ac:dyDescent="0.35">
      <c r="A722" s="123"/>
      <c r="B722" s="104">
        <v>719</v>
      </c>
      <c r="C722" s="104" t="s">
        <v>1628</v>
      </c>
      <c r="D722" s="104" t="s">
        <v>333</v>
      </c>
      <c r="E722" s="104" t="s">
        <v>1629</v>
      </c>
      <c r="F722" s="104" t="s">
        <v>3323</v>
      </c>
      <c r="G722" s="122" t="s">
        <v>106</v>
      </c>
      <c r="H722" s="122" t="s">
        <v>1254</v>
      </c>
      <c r="I722" s="129">
        <v>43525</v>
      </c>
    </row>
    <row r="723" spans="1:9" x14ac:dyDescent="0.35">
      <c r="A723" s="123"/>
      <c r="B723" s="104">
        <v>720</v>
      </c>
      <c r="C723" s="104" t="s">
        <v>1633</v>
      </c>
      <c r="D723" s="104" t="s">
        <v>4040</v>
      </c>
      <c r="E723" s="104" t="s">
        <v>1634</v>
      </c>
      <c r="F723" s="104" t="s">
        <v>3323</v>
      </c>
      <c r="G723" s="122" t="s">
        <v>106</v>
      </c>
      <c r="H723" s="122" t="s">
        <v>1257</v>
      </c>
      <c r="I723" s="129">
        <v>43525</v>
      </c>
    </row>
    <row r="724" spans="1:9" x14ac:dyDescent="0.35">
      <c r="A724" s="123"/>
      <c r="B724" s="104">
        <v>721</v>
      </c>
      <c r="C724" s="104" t="s">
        <v>1636</v>
      </c>
      <c r="D724" s="104" t="s">
        <v>317</v>
      </c>
      <c r="E724" s="104" t="s">
        <v>1637</v>
      </c>
      <c r="F724" s="104" t="s">
        <v>3323</v>
      </c>
      <c r="G724" s="122" t="s">
        <v>106</v>
      </c>
      <c r="H724" s="122" t="s">
        <v>1260</v>
      </c>
      <c r="I724" s="129">
        <v>43525</v>
      </c>
    </row>
    <row r="725" spans="1:9" x14ac:dyDescent="0.35">
      <c r="A725" s="123"/>
      <c r="B725" s="104">
        <v>722</v>
      </c>
      <c r="C725" s="104" t="s">
        <v>1639</v>
      </c>
      <c r="D725" s="104" t="s">
        <v>317</v>
      </c>
      <c r="E725" s="104" t="s">
        <v>1640</v>
      </c>
      <c r="F725" s="104" t="s">
        <v>3323</v>
      </c>
      <c r="G725" s="122" t="s">
        <v>106</v>
      </c>
      <c r="H725" s="122" t="s">
        <v>1263</v>
      </c>
      <c r="I725" s="129">
        <v>43525</v>
      </c>
    </row>
    <row r="726" spans="1:9" x14ac:dyDescent="0.35">
      <c r="A726" s="123"/>
      <c r="B726" s="104">
        <v>723</v>
      </c>
      <c r="C726" s="104" t="s">
        <v>1643</v>
      </c>
      <c r="D726" s="104" t="s">
        <v>317</v>
      </c>
      <c r="E726" s="104" t="s">
        <v>1644</v>
      </c>
      <c r="F726" s="104" t="s">
        <v>3323</v>
      </c>
      <c r="G726" s="122" t="s">
        <v>106</v>
      </c>
      <c r="H726" s="122" t="s">
        <v>1266</v>
      </c>
      <c r="I726" s="129">
        <v>43525</v>
      </c>
    </row>
    <row r="727" spans="1:9" x14ac:dyDescent="0.35">
      <c r="A727" s="123"/>
      <c r="B727" s="104">
        <v>724</v>
      </c>
      <c r="C727" s="104" t="s">
        <v>1646</v>
      </c>
      <c r="D727" s="104" t="s">
        <v>317</v>
      </c>
      <c r="E727" s="104" t="s">
        <v>1647</v>
      </c>
      <c r="F727" s="104" t="s">
        <v>3323</v>
      </c>
      <c r="G727" s="122" t="s">
        <v>106</v>
      </c>
      <c r="H727" s="122" t="s">
        <v>1269</v>
      </c>
      <c r="I727" s="129">
        <v>43537</v>
      </c>
    </row>
    <row r="728" spans="1:9" x14ac:dyDescent="0.35">
      <c r="A728" s="123"/>
      <c r="B728" s="104">
        <v>725</v>
      </c>
      <c r="C728" s="104" t="s">
        <v>3428</v>
      </c>
      <c r="D728" s="104" t="s">
        <v>317</v>
      </c>
      <c r="E728" s="104" t="s">
        <v>1649</v>
      </c>
      <c r="F728" s="104" t="s">
        <v>3324</v>
      </c>
      <c r="G728" s="122" t="s">
        <v>106</v>
      </c>
      <c r="H728" s="122" t="s">
        <v>1272</v>
      </c>
      <c r="I728" s="129">
        <v>43598</v>
      </c>
    </row>
    <row r="729" spans="1:9" x14ac:dyDescent="0.35">
      <c r="A729" s="123"/>
      <c r="B729" s="104">
        <v>726</v>
      </c>
      <c r="C729" s="104" t="s">
        <v>1651</v>
      </c>
      <c r="D729" s="104" t="s">
        <v>317</v>
      </c>
      <c r="E729" s="104" t="s">
        <v>1652</v>
      </c>
      <c r="F729" s="104" t="s">
        <v>3323</v>
      </c>
      <c r="G729" s="122" t="s">
        <v>87</v>
      </c>
      <c r="H729" s="122" t="s">
        <v>1275</v>
      </c>
      <c r="I729" s="129">
        <v>43572</v>
      </c>
    </row>
    <row r="730" spans="1:9" x14ac:dyDescent="0.35">
      <c r="A730" s="123"/>
      <c r="B730" s="104">
        <v>727</v>
      </c>
      <c r="C730" s="104" t="s">
        <v>1656</v>
      </c>
      <c r="D730" s="104" t="s">
        <v>3441</v>
      </c>
      <c r="E730" s="104" t="s">
        <v>1657</v>
      </c>
      <c r="F730" s="104" t="s">
        <v>3324</v>
      </c>
      <c r="G730" s="122" t="s">
        <v>87</v>
      </c>
      <c r="H730" s="122" t="s">
        <v>1277</v>
      </c>
      <c r="I730" s="129">
        <v>43633</v>
      </c>
    </row>
    <row r="731" spans="1:9" x14ac:dyDescent="0.35">
      <c r="A731" s="123"/>
      <c r="B731" s="104">
        <v>728</v>
      </c>
      <c r="C731" s="104" t="s">
        <v>1659</v>
      </c>
      <c r="D731" s="104" t="s">
        <v>3441</v>
      </c>
      <c r="E731" s="104" t="s">
        <v>1660</v>
      </c>
      <c r="F731" s="104" t="s">
        <v>3324</v>
      </c>
      <c r="G731" s="122" t="s">
        <v>87</v>
      </c>
      <c r="H731" s="122" t="s">
        <v>1279</v>
      </c>
      <c r="I731" s="129">
        <v>43633</v>
      </c>
    </row>
    <row r="732" spans="1:9" x14ac:dyDescent="0.35">
      <c r="A732" s="123"/>
      <c r="B732" s="104">
        <v>729</v>
      </c>
      <c r="C732" s="104" t="s">
        <v>1662</v>
      </c>
      <c r="D732" s="104" t="s">
        <v>3441</v>
      </c>
      <c r="E732" s="104" t="s">
        <v>1663</v>
      </c>
      <c r="F732" s="104" t="s">
        <v>3324</v>
      </c>
      <c r="G732" s="122" t="s">
        <v>106</v>
      </c>
      <c r="H732" s="122" t="s">
        <v>1281</v>
      </c>
      <c r="I732" s="129">
        <v>43344</v>
      </c>
    </row>
    <row r="733" spans="1:9" x14ac:dyDescent="0.35">
      <c r="A733" s="123"/>
      <c r="B733" s="104">
        <v>730</v>
      </c>
      <c r="C733" s="104" t="s">
        <v>1665</v>
      </c>
      <c r="D733" s="104" t="s">
        <v>3441</v>
      </c>
      <c r="E733" s="104" t="s">
        <v>1666</v>
      </c>
      <c r="F733" s="104" t="s">
        <v>3324</v>
      </c>
      <c r="G733" s="122" t="s">
        <v>106</v>
      </c>
      <c r="H733" s="122" t="s">
        <v>1283</v>
      </c>
      <c r="I733" s="129">
        <v>43344</v>
      </c>
    </row>
    <row r="734" spans="1:9" x14ac:dyDescent="0.35">
      <c r="A734" s="123"/>
      <c r="B734" s="104">
        <v>731</v>
      </c>
      <c r="C734" s="104" t="s">
        <v>1668</v>
      </c>
      <c r="D734" s="104" t="s">
        <v>3441</v>
      </c>
      <c r="E734" s="104" t="s">
        <v>1669</v>
      </c>
      <c r="F734" s="104" t="s">
        <v>3324</v>
      </c>
      <c r="G734" s="122" t="s">
        <v>87</v>
      </c>
      <c r="H734" s="122" t="s">
        <v>1284</v>
      </c>
      <c r="I734" s="129">
        <v>43537</v>
      </c>
    </row>
    <row r="735" spans="1:9" x14ac:dyDescent="0.35">
      <c r="A735" s="123"/>
      <c r="B735" s="104">
        <v>732</v>
      </c>
      <c r="C735" s="104" t="s">
        <v>1671</v>
      </c>
      <c r="D735" s="104" t="s">
        <v>3441</v>
      </c>
      <c r="E735" s="104" t="s">
        <v>1672</v>
      </c>
      <c r="F735" s="104" t="s">
        <v>3324</v>
      </c>
      <c r="G735" s="122" t="s">
        <v>87</v>
      </c>
      <c r="H735" s="122" t="s">
        <v>1286</v>
      </c>
      <c r="I735" s="129">
        <v>43509</v>
      </c>
    </row>
    <row r="736" spans="1:9" x14ac:dyDescent="0.35">
      <c r="A736" s="123"/>
      <c r="B736" s="104">
        <v>733</v>
      </c>
      <c r="C736" s="104" t="s">
        <v>1674</v>
      </c>
      <c r="D736" s="104" t="s">
        <v>3441</v>
      </c>
      <c r="E736" s="104" t="s">
        <v>1675</v>
      </c>
      <c r="F736" s="104" t="s">
        <v>3324</v>
      </c>
      <c r="G736" s="122" t="s">
        <v>87</v>
      </c>
      <c r="H736" s="122" t="s">
        <v>1288</v>
      </c>
      <c r="I736" s="129">
        <v>43344</v>
      </c>
    </row>
    <row r="737" spans="1:9" x14ac:dyDescent="0.35">
      <c r="A737" s="123"/>
      <c r="B737" s="104">
        <v>734</v>
      </c>
      <c r="C737" s="104" t="s">
        <v>1677</v>
      </c>
      <c r="D737" s="104" t="s">
        <v>3441</v>
      </c>
      <c r="E737" s="104" t="s">
        <v>1678</v>
      </c>
      <c r="F737" s="104" t="s">
        <v>3323</v>
      </c>
      <c r="G737" s="122" t="s">
        <v>87</v>
      </c>
      <c r="H737" s="122" t="s">
        <v>1290</v>
      </c>
      <c r="I737" s="129">
        <v>43344</v>
      </c>
    </row>
    <row r="738" spans="1:9" x14ac:dyDescent="0.35">
      <c r="A738" s="123"/>
      <c r="B738" s="104">
        <v>735</v>
      </c>
      <c r="C738" s="104" t="s">
        <v>1681</v>
      </c>
      <c r="D738" s="104" t="s">
        <v>4041</v>
      </c>
      <c r="E738" s="104" t="s">
        <v>1682</v>
      </c>
      <c r="F738" s="104" t="s">
        <v>3323</v>
      </c>
      <c r="G738" s="122" t="s">
        <v>87</v>
      </c>
      <c r="H738" s="122" t="s">
        <v>1292</v>
      </c>
      <c r="I738" s="129">
        <v>43344</v>
      </c>
    </row>
    <row r="739" spans="1:9" x14ac:dyDescent="0.35">
      <c r="A739" s="123"/>
      <c r="B739" s="104">
        <v>736</v>
      </c>
      <c r="C739" s="104" t="s">
        <v>1685</v>
      </c>
      <c r="D739" s="104" t="s">
        <v>4067</v>
      </c>
      <c r="E739" s="104" t="s">
        <v>1686</v>
      </c>
      <c r="F739" s="104" t="s">
        <v>3324</v>
      </c>
      <c r="G739" s="122" t="s">
        <v>87</v>
      </c>
      <c r="H739" s="122" t="s">
        <v>1294</v>
      </c>
      <c r="I739" s="129">
        <v>43344</v>
      </c>
    </row>
    <row r="740" spans="1:9" x14ac:dyDescent="0.35">
      <c r="A740" s="123"/>
      <c r="B740" s="104">
        <v>737</v>
      </c>
      <c r="C740" s="104" t="s">
        <v>1688</v>
      </c>
      <c r="D740" s="104" t="s">
        <v>4067</v>
      </c>
      <c r="E740" s="104" t="s">
        <v>1689</v>
      </c>
      <c r="F740" s="104" t="s">
        <v>3324</v>
      </c>
      <c r="G740" s="122" t="s">
        <v>87</v>
      </c>
      <c r="H740" s="122" t="s">
        <v>1297</v>
      </c>
      <c r="I740" s="129">
        <v>43731</v>
      </c>
    </row>
    <row r="741" spans="1:9" x14ac:dyDescent="0.35">
      <c r="A741" s="123"/>
      <c r="B741" s="104">
        <v>738</v>
      </c>
      <c r="C741" s="104" t="s">
        <v>1691</v>
      </c>
      <c r="D741" s="104" t="s">
        <v>4067</v>
      </c>
      <c r="E741" s="104" t="s">
        <v>1692</v>
      </c>
      <c r="F741" s="104" t="s">
        <v>3327</v>
      </c>
      <c r="G741" s="122" t="s">
        <v>106</v>
      </c>
      <c r="H741" s="122" t="s">
        <v>1300</v>
      </c>
      <c r="I741" s="129">
        <v>43537</v>
      </c>
    </row>
    <row r="742" spans="1:9" x14ac:dyDescent="0.35">
      <c r="A742" s="123"/>
      <c r="B742" s="104">
        <v>739</v>
      </c>
      <c r="C742" s="104" t="s">
        <v>1694</v>
      </c>
      <c r="D742" s="104" t="s">
        <v>4067</v>
      </c>
      <c r="E742" s="104" t="s">
        <v>1695</v>
      </c>
      <c r="F742" s="104" t="s">
        <v>3327</v>
      </c>
      <c r="G742" s="122" t="s">
        <v>87</v>
      </c>
      <c r="H742" s="122" t="s">
        <v>1302</v>
      </c>
      <c r="I742" s="129">
        <v>43663</v>
      </c>
    </row>
    <row r="743" spans="1:9" x14ac:dyDescent="0.35">
      <c r="A743" s="123"/>
      <c r="B743" s="104">
        <v>740</v>
      </c>
      <c r="C743" s="104" t="s">
        <v>3835</v>
      </c>
      <c r="D743" s="104" t="s">
        <v>4067</v>
      </c>
      <c r="E743" s="104" t="s">
        <v>1697</v>
      </c>
      <c r="F743" s="104" t="s">
        <v>3324</v>
      </c>
      <c r="G743" s="122" t="s">
        <v>87</v>
      </c>
      <c r="H743" s="122" t="s">
        <v>1304</v>
      </c>
      <c r="I743" s="129">
        <v>43572</v>
      </c>
    </row>
    <row r="744" spans="1:9" x14ac:dyDescent="0.35">
      <c r="A744" s="123"/>
      <c r="B744" s="104">
        <v>741</v>
      </c>
      <c r="C744" s="104" t="s">
        <v>3836</v>
      </c>
      <c r="D744" s="104" t="s">
        <v>4067</v>
      </c>
      <c r="E744" s="104" t="s">
        <v>1699</v>
      </c>
      <c r="F744" s="104" t="s">
        <v>3327</v>
      </c>
      <c r="G744" s="122" t="s">
        <v>87</v>
      </c>
      <c r="H744" s="122" t="s">
        <v>1306</v>
      </c>
      <c r="I744" s="129">
        <v>43572</v>
      </c>
    </row>
    <row r="745" spans="1:9" x14ac:dyDescent="0.35">
      <c r="A745" s="123"/>
      <c r="B745" s="104">
        <v>742</v>
      </c>
      <c r="C745" s="104" t="s">
        <v>3837</v>
      </c>
      <c r="D745" s="104" t="s">
        <v>4067</v>
      </c>
      <c r="E745" s="104" t="s">
        <v>1701</v>
      </c>
      <c r="F745" s="104" t="s">
        <v>3327</v>
      </c>
      <c r="G745" s="122" t="s">
        <v>87</v>
      </c>
      <c r="H745" s="122" t="s">
        <v>1307</v>
      </c>
      <c r="I745" s="129">
        <v>43432</v>
      </c>
    </row>
    <row r="746" spans="1:9" x14ac:dyDescent="0.35">
      <c r="A746" s="123"/>
      <c r="B746" s="104">
        <v>743</v>
      </c>
      <c r="C746" s="104" t="s">
        <v>3838</v>
      </c>
      <c r="D746" s="104" t="s">
        <v>4067</v>
      </c>
      <c r="E746" s="104" t="s">
        <v>1703</v>
      </c>
      <c r="F746" s="104" t="s">
        <v>3327</v>
      </c>
      <c r="G746" s="122" t="s">
        <v>106</v>
      </c>
      <c r="H746" s="122" t="s">
        <v>1308</v>
      </c>
      <c r="I746" s="129">
        <v>43447</v>
      </c>
    </row>
    <row r="747" spans="1:9" x14ac:dyDescent="0.35">
      <c r="A747" s="123"/>
      <c r="B747" s="104">
        <v>744</v>
      </c>
      <c r="C747" s="104" t="s">
        <v>3839</v>
      </c>
      <c r="D747" s="104" t="s">
        <v>4067</v>
      </c>
      <c r="E747" s="104" t="s">
        <v>1705</v>
      </c>
      <c r="F747" s="104" t="s">
        <v>3327</v>
      </c>
      <c r="G747" s="122" t="s">
        <v>87</v>
      </c>
      <c r="H747" s="122" t="s">
        <v>1310</v>
      </c>
      <c r="I747" s="129">
        <v>43432</v>
      </c>
    </row>
    <row r="748" spans="1:9" x14ac:dyDescent="0.35">
      <c r="A748" s="123"/>
      <c r="B748" s="104">
        <v>745</v>
      </c>
      <c r="C748" s="104" t="s">
        <v>3840</v>
      </c>
      <c r="D748" s="104" t="s">
        <v>4067</v>
      </c>
      <c r="E748" s="104" t="s">
        <v>1707</v>
      </c>
      <c r="F748" s="104" t="s">
        <v>3327</v>
      </c>
      <c r="G748" s="122" t="s">
        <v>87</v>
      </c>
      <c r="H748" s="122" t="s">
        <v>1312</v>
      </c>
      <c r="I748" s="129">
        <v>43633</v>
      </c>
    </row>
    <row r="749" spans="1:9" x14ac:dyDescent="0.35">
      <c r="A749" s="123"/>
      <c r="B749" s="104">
        <v>746</v>
      </c>
      <c r="C749" s="104" t="s">
        <v>3841</v>
      </c>
      <c r="D749" s="104" t="s">
        <v>4067</v>
      </c>
      <c r="E749" s="104" t="s">
        <v>1709</v>
      </c>
      <c r="F749" s="104" t="s">
        <v>3327</v>
      </c>
      <c r="G749" s="122" t="s">
        <v>87</v>
      </c>
      <c r="H749" s="122" t="s">
        <v>1315</v>
      </c>
      <c r="I749" s="129">
        <v>44034</v>
      </c>
    </row>
    <row r="750" spans="1:9" x14ac:dyDescent="0.35">
      <c r="A750" s="123"/>
      <c r="B750" s="104">
        <v>747</v>
      </c>
      <c r="C750" s="104" t="s">
        <v>3842</v>
      </c>
      <c r="D750" s="104" t="s">
        <v>4067</v>
      </c>
      <c r="E750" s="104" t="s">
        <v>1711</v>
      </c>
      <c r="F750" s="104" t="s">
        <v>3327</v>
      </c>
      <c r="G750" s="122" t="s">
        <v>87</v>
      </c>
      <c r="H750" s="122" t="s">
        <v>1317</v>
      </c>
      <c r="I750" s="129">
        <v>43537</v>
      </c>
    </row>
    <row r="751" spans="1:9" x14ac:dyDescent="0.35">
      <c r="A751" s="123"/>
      <c r="B751" s="104">
        <v>748</v>
      </c>
      <c r="C751" s="104" t="s">
        <v>3843</v>
      </c>
      <c r="D751" s="104" t="s">
        <v>4067</v>
      </c>
      <c r="E751" s="104" t="s">
        <v>1713</v>
      </c>
      <c r="F751" s="104" t="s">
        <v>3323</v>
      </c>
      <c r="G751" s="122" t="s">
        <v>87</v>
      </c>
      <c r="H751" s="122" t="s">
        <v>1320</v>
      </c>
      <c r="I751" s="129">
        <v>43344</v>
      </c>
    </row>
    <row r="752" spans="1:9" x14ac:dyDescent="0.35">
      <c r="A752" s="123"/>
      <c r="B752" s="104">
        <v>749</v>
      </c>
      <c r="C752" s="104" t="s">
        <v>1715</v>
      </c>
      <c r="D752" s="104" t="s">
        <v>4067</v>
      </c>
      <c r="E752" s="104" t="s">
        <v>1716</v>
      </c>
      <c r="F752" s="104" t="s">
        <v>3323</v>
      </c>
      <c r="G752" s="122" t="s">
        <v>87</v>
      </c>
      <c r="H752" s="122" t="s">
        <v>1323</v>
      </c>
      <c r="I752" s="129">
        <v>43432</v>
      </c>
    </row>
    <row r="753" spans="1:9" x14ac:dyDescent="0.35">
      <c r="A753" s="123"/>
      <c r="B753" s="104">
        <v>750</v>
      </c>
      <c r="C753" s="104" t="s">
        <v>1718</v>
      </c>
      <c r="D753" s="104" t="s">
        <v>4068</v>
      </c>
      <c r="E753" s="104" t="s">
        <v>1719</v>
      </c>
      <c r="F753" s="104" t="s">
        <v>3323</v>
      </c>
      <c r="G753" s="122" t="s">
        <v>87</v>
      </c>
      <c r="H753" s="122" t="s">
        <v>1326</v>
      </c>
      <c r="I753" s="129">
        <v>43432</v>
      </c>
    </row>
    <row r="754" spans="1:9" x14ac:dyDescent="0.35">
      <c r="A754" s="123"/>
      <c r="B754" s="104">
        <v>751</v>
      </c>
      <c r="C754" s="104" t="s">
        <v>1721</v>
      </c>
      <c r="D754" s="104" t="s">
        <v>4068</v>
      </c>
      <c r="E754" s="104" t="s">
        <v>1722</v>
      </c>
      <c r="F754" s="104" t="s">
        <v>3323</v>
      </c>
      <c r="G754" s="122" t="s">
        <v>106</v>
      </c>
      <c r="H754" s="122" t="s">
        <v>1329</v>
      </c>
      <c r="I754" s="129">
        <v>43537</v>
      </c>
    </row>
    <row r="755" spans="1:9" x14ac:dyDescent="0.35">
      <c r="A755" s="123"/>
      <c r="B755" s="104">
        <v>752</v>
      </c>
      <c r="C755" s="104" t="s">
        <v>1724</v>
      </c>
      <c r="D755" s="104" t="s">
        <v>4068</v>
      </c>
      <c r="E755" s="104" t="s">
        <v>1725</v>
      </c>
      <c r="F755" s="104" t="s">
        <v>3323</v>
      </c>
      <c r="G755" s="122" t="s">
        <v>106</v>
      </c>
      <c r="H755" s="122" t="s">
        <v>1331</v>
      </c>
      <c r="I755" s="129">
        <v>43537</v>
      </c>
    </row>
    <row r="756" spans="1:9" x14ac:dyDescent="0.35">
      <c r="A756" s="123"/>
      <c r="B756" s="104">
        <v>753</v>
      </c>
      <c r="C756" s="104" t="s">
        <v>3330</v>
      </c>
      <c r="D756" s="104" t="s">
        <v>4068</v>
      </c>
      <c r="E756" s="104" t="s">
        <v>3337</v>
      </c>
      <c r="F756" s="104" t="s">
        <v>3324</v>
      </c>
      <c r="G756" s="122" t="s">
        <v>106</v>
      </c>
      <c r="H756" s="122" t="s">
        <v>1334</v>
      </c>
      <c r="I756" s="129">
        <v>43537</v>
      </c>
    </row>
    <row r="757" spans="1:9" x14ac:dyDescent="0.35">
      <c r="A757" s="123"/>
      <c r="B757" s="104">
        <v>754</v>
      </c>
      <c r="C757" s="104" t="s">
        <v>1727</v>
      </c>
      <c r="D757" s="104" t="s">
        <v>4068</v>
      </c>
      <c r="E757" s="104" t="s">
        <v>1728</v>
      </c>
      <c r="F757" s="104" t="s">
        <v>3323</v>
      </c>
      <c r="G757" s="122" t="s">
        <v>106</v>
      </c>
      <c r="H757" s="122" t="s">
        <v>1336</v>
      </c>
      <c r="I757" s="129">
        <v>43537</v>
      </c>
    </row>
    <row r="758" spans="1:9" x14ac:dyDescent="0.35">
      <c r="A758" s="123"/>
      <c r="B758" s="104">
        <v>755</v>
      </c>
      <c r="C758" s="104" t="s">
        <v>1730</v>
      </c>
      <c r="D758" s="104" t="s">
        <v>4068</v>
      </c>
      <c r="E758" s="104" t="s">
        <v>1731</v>
      </c>
      <c r="F758" s="104" t="s">
        <v>3324</v>
      </c>
      <c r="G758" s="122" t="s">
        <v>106</v>
      </c>
      <c r="H758" s="122" t="s">
        <v>1338</v>
      </c>
      <c r="I758" s="129">
        <v>43537</v>
      </c>
    </row>
    <row r="759" spans="1:9" x14ac:dyDescent="0.35">
      <c r="A759" s="123"/>
      <c r="B759" s="104">
        <v>756</v>
      </c>
      <c r="C759" s="104" t="s">
        <v>1733</v>
      </c>
      <c r="D759" s="104" t="s">
        <v>4068</v>
      </c>
      <c r="E759" s="104" t="s">
        <v>1734</v>
      </c>
      <c r="F759" s="104" t="s">
        <v>3323</v>
      </c>
      <c r="G759" s="122" t="s">
        <v>106</v>
      </c>
      <c r="H759" s="122" t="s">
        <v>1341</v>
      </c>
      <c r="I759" s="129">
        <v>43537</v>
      </c>
    </row>
    <row r="760" spans="1:9" x14ac:dyDescent="0.35">
      <c r="A760" s="123"/>
      <c r="B760" s="104">
        <v>757</v>
      </c>
      <c r="C760" s="104" t="s">
        <v>3844</v>
      </c>
      <c r="D760" s="104" t="s">
        <v>4068</v>
      </c>
      <c r="E760" s="104" t="s">
        <v>1736</v>
      </c>
      <c r="F760" s="104" t="s">
        <v>3323</v>
      </c>
      <c r="G760" s="122" t="s">
        <v>106</v>
      </c>
      <c r="H760" s="122" t="s">
        <v>1344</v>
      </c>
      <c r="I760" s="129">
        <v>43537</v>
      </c>
    </row>
    <row r="761" spans="1:9" x14ac:dyDescent="0.35">
      <c r="A761" s="123"/>
      <c r="B761" s="104">
        <v>758</v>
      </c>
      <c r="C761" s="104" t="s">
        <v>1738</v>
      </c>
      <c r="D761" s="104" t="s">
        <v>4068</v>
      </c>
      <c r="E761" s="104" t="s">
        <v>1739</v>
      </c>
      <c r="F761" s="104" t="s">
        <v>3323</v>
      </c>
      <c r="G761" s="122" t="s">
        <v>87</v>
      </c>
      <c r="H761" s="122" t="s">
        <v>1346</v>
      </c>
      <c r="I761" s="129">
        <v>43344</v>
      </c>
    </row>
    <row r="762" spans="1:9" x14ac:dyDescent="0.35">
      <c r="A762" s="123"/>
      <c r="B762" s="104">
        <v>759</v>
      </c>
      <c r="C762" s="104" t="s">
        <v>1741</v>
      </c>
      <c r="D762" s="104" t="s">
        <v>4069</v>
      </c>
      <c r="E762" s="104" t="s">
        <v>1742</v>
      </c>
      <c r="F762" s="104" t="s">
        <v>3327</v>
      </c>
      <c r="G762" s="122" t="s">
        <v>87</v>
      </c>
      <c r="H762" s="122" t="s">
        <v>1349</v>
      </c>
      <c r="I762" s="129">
        <v>43633</v>
      </c>
    </row>
    <row r="763" spans="1:9" x14ac:dyDescent="0.35">
      <c r="A763" s="123"/>
      <c r="B763" s="104">
        <v>760</v>
      </c>
      <c r="C763" s="104" t="s">
        <v>1744</v>
      </c>
      <c r="D763" s="104" t="s">
        <v>4069</v>
      </c>
      <c r="E763" s="104" t="s">
        <v>1745</v>
      </c>
      <c r="F763" s="104" t="s">
        <v>3327</v>
      </c>
      <c r="G763" s="122" t="s">
        <v>87</v>
      </c>
      <c r="H763" s="122" t="s">
        <v>1352</v>
      </c>
      <c r="I763" s="129">
        <v>43432</v>
      </c>
    </row>
    <row r="764" spans="1:9" x14ac:dyDescent="0.35">
      <c r="A764" s="123"/>
      <c r="B764" s="104">
        <v>761</v>
      </c>
      <c r="C764" s="104" t="s">
        <v>3845</v>
      </c>
      <c r="D764" s="104" t="s">
        <v>4069</v>
      </c>
      <c r="E764" s="104" t="s">
        <v>4093</v>
      </c>
      <c r="F764" s="104" t="s">
        <v>3327</v>
      </c>
      <c r="G764" s="122" t="s">
        <v>87</v>
      </c>
      <c r="H764" s="122" t="s">
        <v>1355</v>
      </c>
      <c r="I764" s="129">
        <v>43633</v>
      </c>
    </row>
    <row r="765" spans="1:9" x14ac:dyDescent="0.35">
      <c r="A765" s="123"/>
      <c r="B765" s="104">
        <v>762</v>
      </c>
      <c r="C765" s="104" t="s">
        <v>1748</v>
      </c>
      <c r="D765" s="104" t="s">
        <v>4069</v>
      </c>
      <c r="E765" s="104" t="s">
        <v>1749</v>
      </c>
      <c r="F765" s="104" t="s">
        <v>3327</v>
      </c>
      <c r="G765" s="122" t="s">
        <v>87</v>
      </c>
      <c r="H765" s="122" t="s">
        <v>1358</v>
      </c>
      <c r="I765" s="129">
        <v>43344</v>
      </c>
    </row>
    <row r="766" spans="1:9" x14ac:dyDescent="0.35">
      <c r="A766" s="123"/>
      <c r="B766" s="104">
        <v>763</v>
      </c>
      <c r="C766" s="104" t="s">
        <v>1751</v>
      </c>
      <c r="D766" s="104" t="s">
        <v>4069</v>
      </c>
      <c r="E766" s="104" t="s">
        <v>1752</v>
      </c>
      <c r="F766" s="104" t="s">
        <v>3327</v>
      </c>
      <c r="G766" s="122" t="s">
        <v>87</v>
      </c>
      <c r="H766" s="122" t="s">
        <v>1361</v>
      </c>
      <c r="I766" s="129">
        <v>43509</v>
      </c>
    </row>
    <row r="767" spans="1:9" x14ac:dyDescent="0.35">
      <c r="A767" s="123"/>
      <c r="B767" s="104">
        <v>764</v>
      </c>
      <c r="C767" s="104" t="s">
        <v>1754</v>
      </c>
      <c r="D767" s="104" t="s">
        <v>4069</v>
      </c>
      <c r="E767" s="104" t="s">
        <v>1755</v>
      </c>
      <c r="F767" s="104" t="s">
        <v>3327</v>
      </c>
      <c r="G767" s="122" t="s">
        <v>87</v>
      </c>
      <c r="H767" s="122" t="s">
        <v>1364</v>
      </c>
      <c r="I767" s="129">
        <v>43344</v>
      </c>
    </row>
    <row r="768" spans="1:9" x14ac:dyDescent="0.35">
      <c r="A768" s="123"/>
      <c r="B768" s="104">
        <v>765</v>
      </c>
      <c r="C768" s="104" t="s">
        <v>1757</v>
      </c>
      <c r="D768" s="104" t="s">
        <v>4069</v>
      </c>
      <c r="E768" s="104" t="s">
        <v>1758</v>
      </c>
      <c r="F768" s="104" t="s">
        <v>3327</v>
      </c>
      <c r="G768" s="122" t="s">
        <v>87</v>
      </c>
      <c r="H768" s="122" t="s">
        <v>1367</v>
      </c>
      <c r="I768" s="129">
        <v>43859</v>
      </c>
    </row>
    <row r="769" spans="1:9" x14ac:dyDescent="0.35">
      <c r="A769" s="123"/>
      <c r="B769" s="104">
        <v>766</v>
      </c>
      <c r="C769" s="104" t="s">
        <v>1760</v>
      </c>
      <c r="D769" s="104" t="s">
        <v>4069</v>
      </c>
      <c r="E769" s="104" t="s">
        <v>1761</v>
      </c>
      <c r="F769" s="104" t="s">
        <v>3327</v>
      </c>
      <c r="G769" s="122" t="s">
        <v>87</v>
      </c>
      <c r="H769" s="122" t="s">
        <v>1370</v>
      </c>
      <c r="I769" s="129">
        <v>43859</v>
      </c>
    </row>
    <row r="770" spans="1:9" x14ac:dyDescent="0.35">
      <c r="A770" s="123"/>
      <c r="B770" s="104">
        <v>767</v>
      </c>
      <c r="C770" s="104" t="s">
        <v>3846</v>
      </c>
      <c r="D770" s="104" t="s">
        <v>4069</v>
      </c>
      <c r="E770" s="104" t="s">
        <v>4094</v>
      </c>
      <c r="F770" s="104" t="s">
        <v>3327</v>
      </c>
      <c r="G770" s="122" t="s">
        <v>87</v>
      </c>
      <c r="H770" s="122" t="s">
        <v>1372</v>
      </c>
      <c r="I770" s="129">
        <v>43859</v>
      </c>
    </row>
    <row r="771" spans="1:9" x14ac:dyDescent="0.35">
      <c r="A771" s="123"/>
      <c r="B771" s="104">
        <v>768</v>
      </c>
      <c r="C771" s="104" t="s">
        <v>3847</v>
      </c>
      <c r="D771" s="104" t="s">
        <v>4069</v>
      </c>
      <c r="E771" s="104" t="s">
        <v>1764</v>
      </c>
      <c r="F771" s="104" t="s">
        <v>3327</v>
      </c>
      <c r="G771" s="122" t="s">
        <v>87</v>
      </c>
      <c r="H771" s="122" t="s">
        <v>1374</v>
      </c>
      <c r="I771" s="129">
        <v>43344</v>
      </c>
    </row>
    <row r="772" spans="1:9" x14ac:dyDescent="0.35">
      <c r="A772" s="123"/>
      <c r="B772" s="104">
        <v>769</v>
      </c>
      <c r="C772" s="104" t="s">
        <v>1766</v>
      </c>
      <c r="D772" s="104" t="s">
        <v>4069</v>
      </c>
      <c r="E772" s="104" t="s">
        <v>1767</v>
      </c>
      <c r="F772" s="104" t="s">
        <v>3327</v>
      </c>
      <c r="G772" s="122" t="s">
        <v>87</v>
      </c>
      <c r="H772" s="122" t="s">
        <v>1377</v>
      </c>
      <c r="I772" s="129">
        <v>43448</v>
      </c>
    </row>
    <row r="773" spans="1:9" x14ac:dyDescent="0.35">
      <c r="A773" s="123"/>
      <c r="B773" s="104">
        <v>770</v>
      </c>
      <c r="C773" s="104" t="s">
        <v>1769</v>
      </c>
      <c r="D773" s="104" t="s">
        <v>4069</v>
      </c>
      <c r="E773" s="104" t="s">
        <v>1770</v>
      </c>
      <c r="F773" s="104" t="s">
        <v>3327</v>
      </c>
      <c r="G773" s="122" t="s">
        <v>87</v>
      </c>
      <c r="H773" s="122" t="s">
        <v>1380</v>
      </c>
      <c r="I773" s="129">
        <v>43344</v>
      </c>
    </row>
    <row r="774" spans="1:9" x14ac:dyDescent="0.35">
      <c r="A774" s="123"/>
      <c r="B774" s="104">
        <v>771</v>
      </c>
      <c r="C774" s="104" t="s">
        <v>1772</v>
      </c>
      <c r="D774" s="104" t="s">
        <v>4069</v>
      </c>
      <c r="E774" s="104" t="s">
        <v>1773</v>
      </c>
      <c r="F774" s="104" t="s">
        <v>3327</v>
      </c>
      <c r="G774" s="122" t="s">
        <v>87</v>
      </c>
      <c r="H774" s="122" t="s">
        <v>1383</v>
      </c>
      <c r="I774" s="129">
        <v>43344</v>
      </c>
    </row>
    <row r="775" spans="1:9" x14ac:dyDescent="0.35">
      <c r="A775" s="123"/>
      <c r="B775" s="104">
        <v>772</v>
      </c>
      <c r="C775" s="104" t="s">
        <v>3848</v>
      </c>
      <c r="D775" s="104" t="s">
        <v>4069</v>
      </c>
      <c r="E775" s="104" t="s">
        <v>4095</v>
      </c>
      <c r="F775" s="104" t="s">
        <v>3327</v>
      </c>
      <c r="G775" s="122" t="s">
        <v>87</v>
      </c>
      <c r="H775" s="122" t="s">
        <v>1385</v>
      </c>
      <c r="I775" s="129">
        <v>43344</v>
      </c>
    </row>
    <row r="776" spans="1:9" x14ac:dyDescent="0.35">
      <c r="A776" s="123"/>
      <c r="B776" s="104">
        <v>773</v>
      </c>
      <c r="C776" s="104" t="s">
        <v>3849</v>
      </c>
      <c r="D776" s="104" t="s">
        <v>4069</v>
      </c>
      <c r="E776" s="104" t="s">
        <v>4096</v>
      </c>
      <c r="F776" s="104" t="s">
        <v>3327</v>
      </c>
      <c r="G776" s="122" t="s">
        <v>87</v>
      </c>
      <c r="H776" s="122" t="s">
        <v>1386</v>
      </c>
      <c r="I776" s="129">
        <v>43344</v>
      </c>
    </row>
    <row r="777" spans="1:9" x14ac:dyDescent="0.35">
      <c r="A777" s="123"/>
      <c r="B777" s="104">
        <v>774</v>
      </c>
      <c r="C777" s="104" t="s">
        <v>1780</v>
      </c>
      <c r="D777" s="104" t="s">
        <v>4069</v>
      </c>
      <c r="E777" s="104" t="s">
        <v>1781</v>
      </c>
      <c r="F777" s="104" t="s">
        <v>3323</v>
      </c>
      <c r="G777" s="122" t="s">
        <v>87</v>
      </c>
      <c r="H777" s="122" t="s">
        <v>1389</v>
      </c>
      <c r="I777" s="129">
        <v>43344</v>
      </c>
    </row>
    <row r="778" spans="1:9" x14ac:dyDescent="0.35">
      <c r="A778" s="123"/>
      <c r="B778" s="104">
        <v>775</v>
      </c>
      <c r="C778" s="104" t="s">
        <v>1783</v>
      </c>
      <c r="D778" s="104" t="s">
        <v>4069</v>
      </c>
      <c r="E778" s="104" t="s">
        <v>1784</v>
      </c>
      <c r="F778" s="104" t="s">
        <v>3324</v>
      </c>
      <c r="G778" s="122" t="s">
        <v>87</v>
      </c>
      <c r="H778" s="122" t="s">
        <v>1391</v>
      </c>
      <c r="I778" s="129">
        <v>43344</v>
      </c>
    </row>
    <row r="779" spans="1:9" x14ac:dyDescent="0.35">
      <c r="A779" s="123"/>
      <c r="B779" s="104">
        <v>776</v>
      </c>
      <c r="C779" s="104" t="s">
        <v>1786</v>
      </c>
      <c r="D779" s="104" t="s">
        <v>4069</v>
      </c>
      <c r="E779" s="104" t="s">
        <v>1787</v>
      </c>
      <c r="F779" s="104" t="s">
        <v>3324</v>
      </c>
      <c r="G779" s="122" t="s">
        <v>87</v>
      </c>
      <c r="H779" s="122" t="s">
        <v>1394</v>
      </c>
      <c r="I779" s="129">
        <v>43344</v>
      </c>
    </row>
    <row r="780" spans="1:9" x14ac:dyDescent="0.35">
      <c r="A780" s="123"/>
      <c r="B780" s="104">
        <v>777</v>
      </c>
      <c r="C780" s="104" t="s">
        <v>1789</v>
      </c>
      <c r="D780" s="104" t="s">
        <v>4069</v>
      </c>
      <c r="E780" s="104" t="s">
        <v>1790</v>
      </c>
      <c r="F780" s="104" t="s">
        <v>3327</v>
      </c>
      <c r="G780" s="122" t="s">
        <v>87</v>
      </c>
      <c r="H780" s="122" t="s">
        <v>1397</v>
      </c>
      <c r="I780" s="129">
        <v>43432</v>
      </c>
    </row>
    <row r="781" spans="1:9" x14ac:dyDescent="0.35">
      <c r="A781" s="123"/>
      <c r="B781" s="104">
        <v>778</v>
      </c>
      <c r="C781" s="104" t="s">
        <v>1792</v>
      </c>
      <c r="D781" s="104" t="s">
        <v>4069</v>
      </c>
      <c r="E781" s="104" t="s">
        <v>1793</v>
      </c>
      <c r="F781" s="104" t="s">
        <v>3327</v>
      </c>
      <c r="G781" s="122" t="s">
        <v>87</v>
      </c>
      <c r="H781" s="122" t="s">
        <v>1400</v>
      </c>
      <c r="I781" s="129">
        <v>43633</v>
      </c>
    </row>
    <row r="782" spans="1:9" x14ac:dyDescent="0.35">
      <c r="A782" s="123"/>
      <c r="B782" s="104">
        <v>779</v>
      </c>
      <c r="C782" s="104" t="s">
        <v>1795</v>
      </c>
      <c r="D782" s="104" t="s">
        <v>4069</v>
      </c>
      <c r="E782" s="104" t="s">
        <v>1796</v>
      </c>
      <c r="F782" s="104" t="s">
        <v>3327</v>
      </c>
      <c r="G782" s="122" t="s">
        <v>106</v>
      </c>
      <c r="H782" s="122" t="s">
        <v>1401</v>
      </c>
      <c r="I782" s="129">
        <v>43537</v>
      </c>
    </row>
    <row r="783" spans="1:9" x14ac:dyDescent="0.35">
      <c r="A783" s="123"/>
      <c r="B783" s="104">
        <v>780</v>
      </c>
      <c r="C783" s="104" t="s">
        <v>3850</v>
      </c>
      <c r="D783" s="104" t="s">
        <v>4069</v>
      </c>
      <c r="E783" s="104" t="s">
        <v>1798</v>
      </c>
      <c r="F783" s="104" t="s">
        <v>3327</v>
      </c>
      <c r="G783" s="122" t="s">
        <v>106</v>
      </c>
      <c r="H783" s="122" t="s">
        <v>1402</v>
      </c>
      <c r="I783" s="129">
        <v>43537</v>
      </c>
    </row>
    <row r="784" spans="1:9" x14ac:dyDescent="0.35">
      <c r="A784" s="123"/>
      <c r="B784" s="104">
        <v>781</v>
      </c>
      <c r="C784" s="104" t="s">
        <v>3851</v>
      </c>
      <c r="D784" s="104" t="s">
        <v>4069</v>
      </c>
      <c r="E784" s="104" t="s">
        <v>4097</v>
      </c>
      <c r="F784" s="104" t="s">
        <v>3324</v>
      </c>
      <c r="G784" s="122" t="s">
        <v>106</v>
      </c>
      <c r="H784" s="122" t="s">
        <v>1403</v>
      </c>
      <c r="I784" s="129">
        <v>43537</v>
      </c>
    </row>
    <row r="785" spans="1:9" x14ac:dyDescent="0.35">
      <c r="A785" s="123"/>
      <c r="B785" s="104">
        <v>782</v>
      </c>
      <c r="C785" s="104" t="s">
        <v>3852</v>
      </c>
      <c r="D785" s="104" t="s">
        <v>4069</v>
      </c>
      <c r="E785" s="104" t="s">
        <v>4098</v>
      </c>
      <c r="F785" s="104" t="s">
        <v>3324</v>
      </c>
      <c r="G785" s="122" t="s">
        <v>106</v>
      </c>
      <c r="H785" s="122" t="s">
        <v>1406</v>
      </c>
      <c r="I785" s="129">
        <v>43537</v>
      </c>
    </row>
    <row r="786" spans="1:9" x14ac:dyDescent="0.35">
      <c r="A786" s="123"/>
      <c r="B786" s="104">
        <v>783</v>
      </c>
      <c r="C786" s="104" t="s">
        <v>3853</v>
      </c>
      <c r="D786" s="104" t="s">
        <v>4069</v>
      </c>
      <c r="E786" s="104" t="s">
        <v>4099</v>
      </c>
      <c r="F786" s="104" t="s">
        <v>3327</v>
      </c>
      <c r="G786" s="122" t="s">
        <v>106</v>
      </c>
      <c r="H786" s="122" t="s">
        <v>1407</v>
      </c>
      <c r="I786" s="129">
        <v>43537</v>
      </c>
    </row>
    <row r="787" spans="1:9" x14ac:dyDescent="0.35">
      <c r="A787" s="123"/>
      <c r="B787" s="104">
        <v>784</v>
      </c>
      <c r="C787" s="104" t="s">
        <v>3854</v>
      </c>
      <c r="D787" s="104" t="s">
        <v>4069</v>
      </c>
      <c r="E787" s="104" t="s">
        <v>4100</v>
      </c>
      <c r="F787" s="104" t="s">
        <v>3324</v>
      </c>
      <c r="G787" s="122" t="s">
        <v>106</v>
      </c>
      <c r="H787" s="122" t="s">
        <v>1408</v>
      </c>
      <c r="I787" s="129">
        <v>43537</v>
      </c>
    </row>
    <row r="788" spans="1:9" x14ac:dyDescent="0.35">
      <c r="A788" s="123"/>
      <c r="B788" s="104">
        <v>785</v>
      </c>
      <c r="C788" s="104" t="s">
        <v>3855</v>
      </c>
      <c r="D788" s="104" t="s">
        <v>4069</v>
      </c>
      <c r="E788" s="104" t="s">
        <v>4101</v>
      </c>
      <c r="F788" s="104" t="s">
        <v>3324</v>
      </c>
      <c r="G788" s="122" t="s">
        <v>106</v>
      </c>
      <c r="H788" s="122" t="s">
        <v>1411</v>
      </c>
      <c r="I788" s="129">
        <v>43537</v>
      </c>
    </row>
    <row r="789" spans="1:9" x14ac:dyDescent="0.35">
      <c r="A789" s="123"/>
      <c r="B789" s="104">
        <v>786</v>
      </c>
      <c r="C789" s="104" t="s">
        <v>3856</v>
      </c>
      <c r="D789" s="104" t="s">
        <v>4069</v>
      </c>
      <c r="E789" s="104" t="s">
        <v>4102</v>
      </c>
      <c r="F789" s="104" t="s">
        <v>3327</v>
      </c>
      <c r="G789" s="122" t="s">
        <v>106</v>
      </c>
      <c r="H789" s="122" t="s">
        <v>1414</v>
      </c>
      <c r="I789" s="129">
        <v>43537</v>
      </c>
    </row>
    <row r="790" spans="1:9" x14ac:dyDescent="0.35">
      <c r="A790" s="123"/>
      <c r="B790" s="104">
        <v>787</v>
      </c>
      <c r="C790" s="104" t="s">
        <v>1806</v>
      </c>
      <c r="D790" s="104" t="s">
        <v>4069</v>
      </c>
      <c r="E790" s="104" t="s">
        <v>1807</v>
      </c>
      <c r="F790" s="104" t="s">
        <v>3327</v>
      </c>
      <c r="G790" s="122" t="s">
        <v>87</v>
      </c>
      <c r="H790" s="122" t="s">
        <v>1417</v>
      </c>
      <c r="I790" s="129">
        <v>43572</v>
      </c>
    </row>
    <row r="791" spans="1:9" x14ac:dyDescent="0.35">
      <c r="A791" s="123"/>
      <c r="B791" s="104">
        <v>788</v>
      </c>
      <c r="C791" s="104" t="s">
        <v>3857</v>
      </c>
      <c r="D791" s="104" t="s">
        <v>4070</v>
      </c>
      <c r="E791" s="104" t="s">
        <v>1809</v>
      </c>
      <c r="F791" s="104" t="s">
        <v>3323</v>
      </c>
      <c r="G791" s="122" t="s">
        <v>106</v>
      </c>
      <c r="H791" s="122" t="s">
        <v>1420</v>
      </c>
      <c r="I791" s="129">
        <v>43344</v>
      </c>
    </row>
    <row r="792" spans="1:9" x14ac:dyDescent="0.35">
      <c r="A792" s="123"/>
      <c r="B792" s="104">
        <v>789</v>
      </c>
      <c r="C792" s="104" t="s">
        <v>1811</v>
      </c>
      <c r="D792" s="104" t="s">
        <v>4070</v>
      </c>
      <c r="E792" s="104" t="s">
        <v>1812</v>
      </c>
      <c r="F792" s="104" t="s">
        <v>3323</v>
      </c>
      <c r="G792" s="122" t="s">
        <v>106</v>
      </c>
      <c r="H792" s="122" t="s">
        <v>1423</v>
      </c>
      <c r="I792" s="129">
        <v>43344</v>
      </c>
    </row>
    <row r="793" spans="1:9" x14ac:dyDescent="0.35">
      <c r="A793" s="123"/>
      <c r="B793" s="104">
        <v>790</v>
      </c>
      <c r="C793" s="104" t="s">
        <v>1814</v>
      </c>
      <c r="D793" s="104" t="s">
        <v>4070</v>
      </c>
      <c r="E793" s="104" t="s">
        <v>1815</v>
      </c>
      <c r="F793" s="104" t="s">
        <v>3324</v>
      </c>
      <c r="G793" s="122" t="s">
        <v>106</v>
      </c>
      <c r="H793" s="122" t="s">
        <v>1426</v>
      </c>
      <c r="I793" s="129">
        <v>43344</v>
      </c>
    </row>
    <row r="794" spans="1:9" x14ac:dyDescent="0.35">
      <c r="A794" s="123"/>
      <c r="B794" s="104">
        <v>791</v>
      </c>
      <c r="C794" s="104" t="s">
        <v>1817</v>
      </c>
      <c r="D794" s="104" t="s">
        <v>4040</v>
      </c>
      <c r="E794" s="104" t="s">
        <v>1818</v>
      </c>
      <c r="F794" s="104" t="s">
        <v>3324</v>
      </c>
      <c r="G794" s="122" t="s">
        <v>106</v>
      </c>
      <c r="H794" s="122" t="s">
        <v>1429</v>
      </c>
      <c r="I794" s="129">
        <v>43633</v>
      </c>
    </row>
    <row r="795" spans="1:9" x14ac:dyDescent="0.35">
      <c r="A795" s="123"/>
      <c r="B795" s="104">
        <v>792</v>
      </c>
      <c r="C795" s="104" t="s">
        <v>1820</v>
      </c>
      <c r="D795" s="104" t="s">
        <v>4056</v>
      </c>
      <c r="E795" s="104" t="s">
        <v>1821</v>
      </c>
      <c r="F795" s="104" t="s">
        <v>3324</v>
      </c>
      <c r="G795" s="122" t="s">
        <v>106</v>
      </c>
      <c r="H795" s="122" t="s">
        <v>1432</v>
      </c>
      <c r="I795" s="129">
        <v>43525</v>
      </c>
    </row>
    <row r="796" spans="1:9" x14ac:dyDescent="0.35">
      <c r="A796" s="123"/>
      <c r="B796" s="104">
        <v>793</v>
      </c>
      <c r="C796" s="104" t="s">
        <v>1823</v>
      </c>
      <c r="D796" s="104" t="s">
        <v>4056</v>
      </c>
      <c r="E796" s="104" t="s">
        <v>1824</v>
      </c>
      <c r="F796" s="104" t="s">
        <v>3324</v>
      </c>
      <c r="G796" s="122" t="s">
        <v>106</v>
      </c>
      <c r="H796" s="122" t="s">
        <v>1436</v>
      </c>
      <c r="I796" s="129">
        <v>43525</v>
      </c>
    </row>
    <row r="797" spans="1:9" x14ac:dyDescent="0.35">
      <c r="A797" s="123"/>
      <c r="B797" s="104">
        <v>794</v>
      </c>
      <c r="C797" s="104" t="s">
        <v>1826</v>
      </c>
      <c r="D797" s="104" t="s">
        <v>3434</v>
      </c>
      <c r="E797" s="104" t="s">
        <v>1827</v>
      </c>
      <c r="F797" s="104" t="s">
        <v>3323</v>
      </c>
      <c r="G797" s="122" t="s">
        <v>106</v>
      </c>
      <c r="H797" s="122" t="s">
        <v>1438</v>
      </c>
      <c r="I797" s="129">
        <v>43525</v>
      </c>
    </row>
    <row r="798" spans="1:9" x14ac:dyDescent="0.35">
      <c r="A798" s="123"/>
      <c r="B798" s="104">
        <v>795</v>
      </c>
      <c r="C798" s="104" t="s">
        <v>1829</v>
      </c>
      <c r="D798" s="104" t="s">
        <v>3434</v>
      </c>
      <c r="E798" s="104" t="s">
        <v>1830</v>
      </c>
      <c r="F798" s="104" t="s">
        <v>3323</v>
      </c>
      <c r="G798" s="122" t="s">
        <v>106</v>
      </c>
      <c r="H798" s="122" t="s">
        <v>1441</v>
      </c>
      <c r="I798" s="129">
        <v>43525</v>
      </c>
    </row>
    <row r="799" spans="1:9" x14ac:dyDescent="0.35">
      <c r="A799" s="123"/>
      <c r="B799" s="104">
        <v>796</v>
      </c>
      <c r="C799" s="104" t="s">
        <v>1832</v>
      </c>
      <c r="D799" s="104" t="s">
        <v>4056</v>
      </c>
      <c r="E799" s="104" t="s">
        <v>1833</v>
      </c>
      <c r="F799" s="104" t="s">
        <v>3324</v>
      </c>
      <c r="G799" s="122" t="s">
        <v>106</v>
      </c>
      <c r="H799" s="122" t="s">
        <v>1444</v>
      </c>
      <c r="I799" s="129">
        <v>43525</v>
      </c>
    </row>
    <row r="800" spans="1:9" x14ac:dyDescent="0.35">
      <c r="A800" s="123"/>
      <c r="B800" s="104">
        <v>797</v>
      </c>
      <c r="C800" s="104" t="s">
        <v>3858</v>
      </c>
      <c r="D800" s="104" t="s">
        <v>4056</v>
      </c>
      <c r="E800" s="104" t="s">
        <v>1835</v>
      </c>
      <c r="F800" s="104" t="s">
        <v>3324</v>
      </c>
      <c r="G800" s="122" t="s">
        <v>106</v>
      </c>
      <c r="H800" s="122" t="s">
        <v>1445</v>
      </c>
      <c r="I800" s="129">
        <v>43525</v>
      </c>
    </row>
    <row r="801" spans="1:9" x14ac:dyDescent="0.35">
      <c r="A801" s="123"/>
      <c r="B801" s="104">
        <v>798</v>
      </c>
      <c r="C801" s="104" t="s">
        <v>3859</v>
      </c>
      <c r="D801" s="104" t="s">
        <v>4056</v>
      </c>
      <c r="E801" s="104" t="s">
        <v>1837</v>
      </c>
      <c r="F801" s="104" t="s">
        <v>3323</v>
      </c>
      <c r="G801" s="122" t="s">
        <v>106</v>
      </c>
      <c r="H801" s="122" t="s">
        <v>1447</v>
      </c>
      <c r="I801" s="129">
        <v>43525</v>
      </c>
    </row>
    <row r="802" spans="1:9" x14ac:dyDescent="0.35">
      <c r="A802" s="123"/>
      <c r="B802" s="104">
        <v>799</v>
      </c>
      <c r="C802" s="104" t="s">
        <v>3860</v>
      </c>
      <c r="D802" s="104" t="s">
        <v>4056</v>
      </c>
      <c r="E802" s="104" t="s">
        <v>1839</v>
      </c>
      <c r="F802" s="104" t="s">
        <v>3324</v>
      </c>
      <c r="G802" s="122" t="s">
        <v>106</v>
      </c>
      <c r="H802" s="122" t="s">
        <v>1449</v>
      </c>
      <c r="I802" s="129">
        <v>43525</v>
      </c>
    </row>
    <row r="803" spans="1:9" x14ac:dyDescent="0.35">
      <c r="A803" s="123"/>
      <c r="B803" s="104">
        <v>800</v>
      </c>
      <c r="C803" s="104" t="s">
        <v>3861</v>
      </c>
      <c r="D803" s="104" t="s">
        <v>4056</v>
      </c>
      <c r="E803" s="104" t="s">
        <v>1841</v>
      </c>
      <c r="F803" s="104" t="s">
        <v>3324</v>
      </c>
      <c r="G803" s="122" t="s">
        <v>106</v>
      </c>
      <c r="H803" s="122" t="s">
        <v>1450</v>
      </c>
      <c r="I803" s="129">
        <v>43525</v>
      </c>
    </row>
    <row r="804" spans="1:9" x14ac:dyDescent="0.35">
      <c r="A804" s="123"/>
      <c r="B804" s="104">
        <v>801</v>
      </c>
      <c r="C804" s="104" t="s">
        <v>3862</v>
      </c>
      <c r="D804" s="104" t="s">
        <v>4056</v>
      </c>
      <c r="E804" s="104" t="s">
        <v>1843</v>
      </c>
      <c r="F804" s="104" t="s">
        <v>3324</v>
      </c>
      <c r="G804" s="122" t="s">
        <v>106</v>
      </c>
      <c r="H804" s="122" t="s">
        <v>1453</v>
      </c>
      <c r="I804" s="129">
        <v>43525</v>
      </c>
    </row>
    <row r="805" spans="1:9" x14ac:dyDescent="0.35">
      <c r="A805" s="123"/>
      <c r="B805" s="104">
        <v>802</v>
      </c>
      <c r="C805" s="104" t="s">
        <v>3863</v>
      </c>
      <c r="D805" s="104" t="s">
        <v>4056</v>
      </c>
      <c r="E805" s="104" t="s">
        <v>1845</v>
      </c>
      <c r="F805" s="104" t="s">
        <v>3324</v>
      </c>
      <c r="G805" s="122" t="s">
        <v>106</v>
      </c>
      <c r="H805" s="122" t="s">
        <v>1456</v>
      </c>
      <c r="I805" s="129">
        <v>43525</v>
      </c>
    </row>
    <row r="806" spans="1:9" x14ac:dyDescent="0.35">
      <c r="A806" s="123"/>
      <c r="B806" s="104">
        <v>803</v>
      </c>
      <c r="C806" s="104" t="s">
        <v>3864</v>
      </c>
      <c r="D806" s="104" t="s">
        <v>4056</v>
      </c>
      <c r="E806" s="104" t="s">
        <v>1847</v>
      </c>
      <c r="F806" s="104" t="s">
        <v>3324</v>
      </c>
      <c r="G806" s="122" t="s">
        <v>106</v>
      </c>
      <c r="H806" s="122" t="s">
        <v>1459</v>
      </c>
      <c r="I806" s="129">
        <v>43525</v>
      </c>
    </row>
    <row r="807" spans="1:9" x14ac:dyDescent="0.35">
      <c r="A807" s="123"/>
      <c r="B807" s="104">
        <v>804</v>
      </c>
      <c r="C807" s="104" t="s">
        <v>1849</v>
      </c>
      <c r="D807" s="104" t="s">
        <v>4056</v>
      </c>
      <c r="E807" s="104" t="s">
        <v>1850</v>
      </c>
      <c r="F807" s="104" t="s">
        <v>3324</v>
      </c>
      <c r="G807" s="122" t="s">
        <v>106</v>
      </c>
      <c r="H807" s="122" t="s">
        <v>1460</v>
      </c>
      <c r="I807" s="129">
        <v>43525</v>
      </c>
    </row>
    <row r="808" spans="1:9" x14ac:dyDescent="0.35">
      <c r="A808" s="123"/>
      <c r="B808" s="104">
        <v>805</v>
      </c>
      <c r="C808" s="104" t="s">
        <v>3865</v>
      </c>
      <c r="D808" s="104" t="s">
        <v>4056</v>
      </c>
      <c r="E808" s="104" t="s">
        <v>1852</v>
      </c>
      <c r="F808" s="104" t="s">
        <v>3324</v>
      </c>
      <c r="G808" s="122" t="s">
        <v>106</v>
      </c>
      <c r="H808" s="122" t="s">
        <v>1462</v>
      </c>
      <c r="I808" s="129">
        <v>43525</v>
      </c>
    </row>
    <row r="809" spans="1:9" x14ac:dyDescent="0.35">
      <c r="A809" s="123"/>
      <c r="B809" s="104">
        <v>806</v>
      </c>
      <c r="C809" s="104" t="s">
        <v>1854</v>
      </c>
      <c r="D809" s="104" t="s">
        <v>4056</v>
      </c>
      <c r="E809" s="104" t="s">
        <v>1855</v>
      </c>
      <c r="F809" s="104" t="s">
        <v>3324</v>
      </c>
      <c r="G809" s="122" t="s">
        <v>106</v>
      </c>
      <c r="H809" s="122" t="s">
        <v>1464</v>
      </c>
      <c r="I809" s="129">
        <v>43525</v>
      </c>
    </row>
    <row r="810" spans="1:9" x14ac:dyDescent="0.35">
      <c r="A810" s="123"/>
      <c r="B810" s="104">
        <v>807</v>
      </c>
      <c r="C810" s="104" t="s">
        <v>1857</v>
      </c>
      <c r="D810" s="104" t="s">
        <v>4037</v>
      </c>
      <c r="E810" s="104" t="s">
        <v>1858</v>
      </c>
      <c r="F810" s="104" t="s">
        <v>3323</v>
      </c>
      <c r="G810" s="122" t="s">
        <v>106</v>
      </c>
      <c r="H810" s="122" t="s">
        <v>1467</v>
      </c>
      <c r="I810" s="129">
        <v>43525</v>
      </c>
    </row>
    <row r="811" spans="1:9" x14ac:dyDescent="0.35">
      <c r="A811" s="123"/>
      <c r="B811" s="104">
        <v>808</v>
      </c>
      <c r="C811" s="104" t="s">
        <v>1860</v>
      </c>
      <c r="D811" s="104" t="s">
        <v>4037</v>
      </c>
      <c r="E811" s="104" t="s">
        <v>1861</v>
      </c>
      <c r="F811" s="104" t="s">
        <v>3323</v>
      </c>
      <c r="G811" s="122" t="s">
        <v>106</v>
      </c>
      <c r="H811" s="122" t="s">
        <v>1470</v>
      </c>
      <c r="I811" s="129">
        <v>43525</v>
      </c>
    </row>
    <row r="812" spans="1:9" x14ac:dyDescent="0.35">
      <c r="A812" s="123"/>
      <c r="B812" s="104">
        <v>809</v>
      </c>
      <c r="C812" s="104" t="s">
        <v>1863</v>
      </c>
      <c r="D812" s="104" t="s">
        <v>4037</v>
      </c>
      <c r="E812" s="104" t="s">
        <v>1864</v>
      </c>
      <c r="F812" s="104" t="s">
        <v>3323</v>
      </c>
      <c r="G812" s="122" t="s">
        <v>106</v>
      </c>
      <c r="H812" s="122" t="s">
        <v>1473</v>
      </c>
      <c r="I812" s="129">
        <v>43525</v>
      </c>
    </row>
    <row r="813" spans="1:9" x14ac:dyDescent="0.35">
      <c r="A813" s="123"/>
      <c r="B813" s="104">
        <v>810</v>
      </c>
      <c r="C813" s="104" t="s">
        <v>3866</v>
      </c>
      <c r="D813" s="104" t="s">
        <v>4037</v>
      </c>
      <c r="E813" s="104" t="s">
        <v>1866</v>
      </c>
      <c r="F813" s="104" t="s">
        <v>3324</v>
      </c>
      <c r="G813" s="122" t="s">
        <v>87</v>
      </c>
      <c r="H813" s="122" t="s">
        <v>1475</v>
      </c>
      <c r="I813" s="129">
        <v>43572</v>
      </c>
    </row>
    <row r="814" spans="1:9" x14ac:dyDescent="0.35">
      <c r="A814" s="123"/>
      <c r="B814" s="104">
        <v>811</v>
      </c>
      <c r="C814" s="104" t="s">
        <v>1868</v>
      </c>
      <c r="D814" s="104" t="s">
        <v>3443</v>
      </c>
      <c r="E814" s="104" t="s">
        <v>3511</v>
      </c>
      <c r="F814" s="104" t="s">
        <v>3323</v>
      </c>
      <c r="G814" s="122" t="s">
        <v>87</v>
      </c>
      <c r="H814" s="122" t="s">
        <v>1478</v>
      </c>
      <c r="I814" s="129">
        <v>43572</v>
      </c>
    </row>
    <row r="815" spans="1:9" x14ac:dyDescent="0.35">
      <c r="A815" s="123"/>
      <c r="B815" s="104">
        <v>812</v>
      </c>
      <c r="C815" s="104" t="s">
        <v>1870</v>
      </c>
      <c r="D815" s="104" t="s">
        <v>3443</v>
      </c>
      <c r="E815" s="104" t="s">
        <v>1871</v>
      </c>
      <c r="F815" s="104" t="s">
        <v>3324</v>
      </c>
      <c r="G815" s="122" t="s">
        <v>87</v>
      </c>
      <c r="H815" s="122" t="s">
        <v>1481</v>
      </c>
      <c r="I815" s="129">
        <v>43344</v>
      </c>
    </row>
    <row r="816" spans="1:9" x14ac:dyDescent="0.35">
      <c r="A816" s="123"/>
      <c r="B816" s="104">
        <v>813</v>
      </c>
      <c r="C816" s="104" t="s">
        <v>1873</v>
      </c>
      <c r="D816" s="104" t="s">
        <v>3443</v>
      </c>
      <c r="E816" s="104" t="s">
        <v>1874</v>
      </c>
      <c r="F816" s="104" t="s">
        <v>3324</v>
      </c>
      <c r="G816" s="122" t="s">
        <v>87</v>
      </c>
      <c r="H816" s="122" t="s">
        <v>1484</v>
      </c>
      <c r="I816" s="129">
        <v>43344</v>
      </c>
    </row>
    <row r="817" spans="1:9" x14ac:dyDescent="0.35">
      <c r="A817" s="123"/>
      <c r="B817" s="104">
        <v>814</v>
      </c>
      <c r="C817" s="104" t="s">
        <v>3350</v>
      </c>
      <c r="D817" s="104" t="s">
        <v>3443</v>
      </c>
      <c r="E817" s="104" t="s">
        <v>3387</v>
      </c>
      <c r="F817" s="104" t="s">
        <v>3324</v>
      </c>
      <c r="G817" s="122" t="s">
        <v>87</v>
      </c>
      <c r="H817" s="122" t="s">
        <v>1487</v>
      </c>
      <c r="I817" s="129">
        <v>43509</v>
      </c>
    </row>
    <row r="818" spans="1:9" x14ac:dyDescent="0.35">
      <c r="A818" s="123"/>
      <c r="B818" s="104">
        <v>815</v>
      </c>
      <c r="C818" s="104" t="s">
        <v>1876</v>
      </c>
      <c r="D818" s="104" t="s">
        <v>3443</v>
      </c>
      <c r="E818" s="104" t="s">
        <v>1877</v>
      </c>
      <c r="F818" s="104" t="s">
        <v>3324</v>
      </c>
      <c r="G818" s="122" t="s">
        <v>106</v>
      </c>
      <c r="H818" s="122" t="s">
        <v>1490</v>
      </c>
      <c r="I818" s="129">
        <v>43344</v>
      </c>
    </row>
    <row r="819" spans="1:9" x14ac:dyDescent="0.35">
      <c r="A819" s="123"/>
      <c r="B819" s="104">
        <v>816</v>
      </c>
      <c r="C819" s="104" t="s">
        <v>1879</v>
      </c>
      <c r="D819" s="104" t="s">
        <v>3443</v>
      </c>
      <c r="E819" s="104" t="s">
        <v>1880</v>
      </c>
      <c r="F819" s="104" t="s">
        <v>3324</v>
      </c>
      <c r="G819" s="122" t="s">
        <v>106</v>
      </c>
      <c r="H819" s="122" t="s">
        <v>1493</v>
      </c>
      <c r="I819" s="129">
        <v>43344</v>
      </c>
    </row>
    <row r="820" spans="1:9" x14ac:dyDescent="0.35">
      <c r="A820" s="123"/>
      <c r="B820" s="104">
        <v>817</v>
      </c>
      <c r="C820" s="104" t="s">
        <v>1882</v>
      </c>
      <c r="D820" s="104" t="s">
        <v>3443</v>
      </c>
      <c r="E820" s="104" t="s">
        <v>1883</v>
      </c>
      <c r="F820" s="104" t="s">
        <v>3324</v>
      </c>
      <c r="G820" s="122" t="s">
        <v>106</v>
      </c>
      <c r="H820" s="122" t="s">
        <v>1496</v>
      </c>
      <c r="I820" s="129">
        <v>43525</v>
      </c>
    </row>
    <row r="821" spans="1:9" x14ac:dyDescent="0.35">
      <c r="A821" s="123"/>
      <c r="B821" s="104">
        <v>818</v>
      </c>
      <c r="C821" s="104" t="s">
        <v>1885</v>
      </c>
      <c r="D821" s="104" t="s">
        <v>3434</v>
      </c>
      <c r="E821" s="104" t="s">
        <v>1886</v>
      </c>
      <c r="F821" s="104" t="s">
        <v>3323</v>
      </c>
      <c r="G821" s="122" t="s">
        <v>106</v>
      </c>
      <c r="H821" s="122" t="s">
        <v>1499</v>
      </c>
      <c r="I821" s="129">
        <v>43525</v>
      </c>
    </row>
    <row r="822" spans="1:9" x14ac:dyDescent="0.35">
      <c r="A822" s="123"/>
      <c r="B822" s="104">
        <v>819</v>
      </c>
      <c r="C822" s="104" t="s">
        <v>1888</v>
      </c>
      <c r="D822" s="104" t="s">
        <v>3434</v>
      </c>
      <c r="E822" s="104" t="s">
        <v>1889</v>
      </c>
      <c r="F822" s="104" t="s">
        <v>3323</v>
      </c>
      <c r="G822" s="122" t="s">
        <v>106</v>
      </c>
      <c r="H822" s="122" t="s">
        <v>1502</v>
      </c>
      <c r="I822" s="129">
        <v>43525</v>
      </c>
    </row>
    <row r="823" spans="1:9" x14ac:dyDescent="0.35">
      <c r="A823" s="123"/>
      <c r="B823" s="104">
        <v>820</v>
      </c>
      <c r="C823" s="104" t="s">
        <v>1891</v>
      </c>
      <c r="D823" s="104" t="s">
        <v>3434</v>
      </c>
      <c r="E823" s="104" t="s">
        <v>1892</v>
      </c>
      <c r="F823" s="104" t="s">
        <v>3323</v>
      </c>
      <c r="G823" s="122" t="s">
        <v>87</v>
      </c>
      <c r="H823" s="122" t="s">
        <v>1505</v>
      </c>
      <c r="I823" s="129">
        <v>43344</v>
      </c>
    </row>
    <row r="824" spans="1:9" x14ac:dyDescent="0.35">
      <c r="A824" s="123"/>
      <c r="B824" s="104">
        <v>821</v>
      </c>
      <c r="C824" s="104" t="s">
        <v>1894</v>
      </c>
      <c r="D824" s="104" t="s">
        <v>3434</v>
      </c>
      <c r="E824" s="104" t="s">
        <v>1895</v>
      </c>
      <c r="F824" s="104" t="s">
        <v>3323</v>
      </c>
      <c r="G824" s="122" t="s">
        <v>87</v>
      </c>
      <c r="H824" s="122" t="s">
        <v>1506</v>
      </c>
      <c r="I824" s="129">
        <v>43432</v>
      </c>
    </row>
    <row r="825" spans="1:9" x14ac:dyDescent="0.35">
      <c r="A825" s="123"/>
      <c r="B825" s="104">
        <v>822</v>
      </c>
      <c r="C825" s="104" t="s">
        <v>1897</v>
      </c>
      <c r="D825" s="104" t="s">
        <v>3434</v>
      </c>
      <c r="E825" s="104" t="s">
        <v>1898</v>
      </c>
      <c r="F825" s="104" t="s">
        <v>3323</v>
      </c>
      <c r="G825" s="122" t="s">
        <v>106</v>
      </c>
      <c r="H825" s="122" t="s">
        <v>1509</v>
      </c>
      <c r="I825" s="129">
        <v>43344</v>
      </c>
    </row>
    <row r="826" spans="1:9" x14ac:dyDescent="0.35">
      <c r="A826" s="123"/>
      <c r="B826" s="104">
        <v>823</v>
      </c>
      <c r="C826" s="104" t="s">
        <v>1901</v>
      </c>
      <c r="D826" s="104" t="s">
        <v>3434</v>
      </c>
      <c r="E826" s="104" t="s">
        <v>1902</v>
      </c>
      <c r="F826" s="104" t="s">
        <v>3324</v>
      </c>
      <c r="G826" s="122" t="s">
        <v>87</v>
      </c>
      <c r="H826" s="122" t="s">
        <v>1512</v>
      </c>
      <c r="I826" s="129">
        <v>44034</v>
      </c>
    </row>
    <row r="827" spans="1:9" x14ac:dyDescent="0.35">
      <c r="A827" s="123"/>
      <c r="B827" s="104">
        <v>824</v>
      </c>
      <c r="C827" s="104" t="s">
        <v>1904</v>
      </c>
      <c r="D827" s="104" t="s">
        <v>3434</v>
      </c>
      <c r="E827" s="104" t="s">
        <v>1905</v>
      </c>
      <c r="F827" s="104" t="s">
        <v>3323</v>
      </c>
      <c r="G827" s="122" t="s">
        <v>87</v>
      </c>
      <c r="H827" s="122" t="s">
        <v>1515</v>
      </c>
      <c r="I827" s="129">
        <v>43572</v>
      </c>
    </row>
    <row r="828" spans="1:9" x14ac:dyDescent="0.35">
      <c r="A828" s="123"/>
      <c r="B828" s="104">
        <v>825</v>
      </c>
      <c r="C828" s="104" t="s">
        <v>1907</v>
      </c>
      <c r="D828" s="104" t="s">
        <v>3434</v>
      </c>
      <c r="E828" s="104" t="s">
        <v>1908</v>
      </c>
      <c r="F828" s="104" t="s">
        <v>3323</v>
      </c>
      <c r="G828" s="122" t="s">
        <v>87</v>
      </c>
      <c r="H828" s="122" t="s">
        <v>1518</v>
      </c>
      <c r="I828" s="129">
        <v>44034</v>
      </c>
    </row>
    <row r="829" spans="1:9" x14ac:dyDescent="0.35">
      <c r="A829" s="123"/>
      <c r="B829" s="104">
        <v>826</v>
      </c>
      <c r="C829" s="104" t="s">
        <v>1910</v>
      </c>
      <c r="D829" s="104" t="s">
        <v>3434</v>
      </c>
      <c r="E829" s="104" t="s">
        <v>1911</v>
      </c>
      <c r="F829" s="104" t="s">
        <v>3323</v>
      </c>
      <c r="G829" s="122" t="s">
        <v>87</v>
      </c>
      <c r="H829" s="122" t="s">
        <v>1521</v>
      </c>
      <c r="I829" s="129">
        <v>44034</v>
      </c>
    </row>
    <row r="830" spans="1:9" x14ac:dyDescent="0.35">
      <c r="A830" s="123"/>
      <c r="B830" s="104">
        <v>827</v>
      </c>
      <c r="C830" s="104" t="s">
        <v>3868</v>
      </c>
      <c r="D830" s="104" t="s">
        <v>3434</v>
      </c>
      <c r="E830" s="104" t="s">
        <v>1913</v>
      </c>
      <c r="F830" s="104" t="s">
        <v>3323</v>
      </c>
      <c r="G830" s="122" t="s">
        <v>87</v>
      </c>
      <c r="H830" s="122" t="s">
        <v>1524</v>
      </c>
      <c r="I830" s="129">
        <v>44034</v>
      </c>
    </row>
    <row r="831" spans="1:9" x14ac:dyDescent="0.35">
      <c r="A831" s="123"/>
      <c r="B831" s="104">
        <v>828</v>
      </c>
      <c r="C831" s="104" t="s">
        <v>1915</v>
      </c>
      <c r="D831" s="104" t="s">
        <v>3434</v>
      </c>
      <c r="E831" s="104" t="s">
        <v>1916</v>
      </c>
      <c r="F831" s="104" t="s">
        <v>3323</v>
      </c>
      <c r="G831" s="122" t="s">
        <v>87</v>
      </c>
      <c r="H831" s="122" t="s">
        <v>1527</v>
      </c>
      <c r="I831" s="129">
        <v>44034</v>
      </c>
    </row>
    <row r="832" spans="1:9" x14ac:dyDescent="0.35">
      <c r="A832" s="123"/>
      <c r="B832" s="104">
        <v>829</v>
      </c>
      <c r="C832" s="104" t="s">
        <v>1919</v>
      </c>
      <c r="D832" s="104" t="s">
        <v>3434</v>
      </c>
      <c r="E832" s="104" t="s">
        <v>1920</v>
      </c>
      <c r="F832" s="104" t="s">
        <v>3324</v>
      </c>
      <c r="G832" s="122" t="s">
        <v>87</v>
      </c>
      <c r="H832" s="122" t="s">
        <v>1530</v>
      </c>
      <c r="I832" s="129">
        <v>44034</v>
      </c>
    </row>
    <row r="833" spans="1:9" x14ac:dyDescent="0.35">
      <c r="A833" s="123"/>
      <c r="B833" s="104">
        <v>830</v>
      </c>
      <c r="C833" s="104" t="s">
        <v>4187</v>
      </c>
      <c r="D833" s="104" t="s">
        <v>333</v>
      </c>
      <c r="E833" s="104" t="s">
        <v>1922</v>
      </c>
      <c r="F833" s="104" t="s">
        <v>3324</v>
      </c>
      <c r="G833" s="122" t="s">
        <v>87</v>
      </c>
      <c r="H833" s="122" t="s">
        <v>1531</v>
      </c>
      <c r="I833" s="129">
        <v>44034</v>
      </c>
    </row>
    <row r="834" spans="1:9" x14ac:dyDescent="0.35">
      <c r="A834" s="123"/>
      <c r="B834" s="104">
        <v>831</v>
      </c>
      <c r="C834" s="104" t="s">
        <v>1924</v>
      </c>
      <c r="D834" s="104" t="s">
        <v>333</v>
      </c>
      <c r="E834" s="104" t="s">
        <v>1925</v>
      </c>
      <c r="F834" s="104" t="s">
        <v>3324</v>
      </c>
      <c r="G834" s="122" t="s">
        <v>87</v>
      </c>
      <c r="H834" s="122" t="s">
        <v>1534</v>
      </c>
      <c r="I834" s="129">
        <v>44034</v>
      </c>
    </row>
    <row r="835" spans="1:9" x14ac:dyDescent="0.35">
      <c r="A835" s="123"/>
      <c r="B835" s="104">
        <v>832</v>
      </c>
      <c r="C835" s="104" t="s">
        <v>1927</v>
      </c>
      <c r="D835" s="104" t="s">
        <v>3434</v>
      </c>
      <c r="E835" s="104" t="s">
        <v>1928</v>
      </c>
      <c r="F835" s="104" t="s">
        <v>3323</v>
      </c>
      <c r="G835" s="122" t="s">
        <v>87</v>
      </c>
      <c r="H835" s="122" t="s">
        <v>1535</v>
      </c>
      <c r="I835" s="129">
        <v>44034</v>
      </c>
    </row>
    <row r="836" spans="1:9" x14ac:dyDescent="0.35">
      <c r="A836" s="123"/>
      <c r="B836" s="104">
        <v>833</v>
      </c>
      <c r="C836" s="104" t="s">
        <v>1930</v>
      </c>
      <c r="D836" s="104" t="s">
        <v>3434</v>
      </c>
      <c r="E836" s="104" t="s">
        <v>1931</v>
      </c>
      <c r="F836" s="104" t="s">
        <v>3323</v>
      </c>
      <c r="G836" s="122" t="s">
        <v>87</v>
      </c>
      <c r="H836" s="122" t="s">
        <v>1537</v>
      </c>
      <c r="I836" s="129">
        <v>44034</v>
      </c>
    </row>
    <row r="837" spans="1:9" x14ac:dyDescent="0.35">
      <c r="A837" s="123"/>
      <c r="B837" s="104">
        <v>834</v>
      </c>
      <c r="C837" s="104" t="s">
        <v>1933</v>
      </c>
      <c r="D837" s="104" t="s">
        <v>3434</v>
      </c>
      <c r="E837" s="104" t="s">
        <v>1934</v>
      </c>
      <c r="F837" s="104" t="s">
        <v>3323</v>
      </c>
      <c r="G837" s="122" t="s">
        <v>87</v>
      </c>
      <c r="H837" s="122" t="s">
        <v>1539</v>
      </c>
      <c r="I837" s="129">
        <v>44034</v>
      </c>
    </row>
    <row r="838" spans="1:9" x14ac:dyDescent="0.35">
      <c r="A838" s="123"/>
      <c r="B838" s="104">
        <v>835</v>
      </c>
      <c r="C838" s="104" t="s">
        <v>1936</v>
      </c>
      <c r="D838" s="104" t="s">
        <v>3434</v>
      </c>
      <c r="E838" s="104" t="s">
        <v>1937</v>
      </c>
      <c r="F838" s="104" t="s">
        <v>3323</v>
      </c>
      <c r="G838" s="122" t="s">
        <v>87</v>
      </c>
      <c r="H838" s="122" t="s">
        <v>1540</v>
      </c>
      <c r="I838" s="129">
        <v>43509</v>
      </c>
    </row>
    <row r="839" spans="1:9" x14ac:dyDescent="0.35">
      <c r="A839" s="123"/>
      <c r="B839" s="104">
        <v>836</v>
      </c>
      <c r="C839" s="104" t="s">
        <v>1939</v>
      </c>
      <c r="D839" s="104" t="s">
        <v>3434</v>
      </c>
      <c r="E839" s="104" t="s">
        <v>1940</v>
      </c>
      <c r="F839" s="104" t="s">
        <v>3323</v>
      </c>
      <c r="G839" s="122" t="s">
        <v>87</v>
      </c>
      <c r="H839" s="122" t="s">
        <v>1543</v>
      </c>
      <c r="I839" s="129">
        <v>43447</v>
      </c>
    </row>
    <row r="840" spans="1:9" x14ac:dyDescent="0.35">
      <c r="A840" s="123"/>
      <c r="B840" s="104">
        <v>837</v>
      </c>
      <c r="C840" s="104" t="s">
        <v>1942</v>
      </c>
      <c r="D840" s="104" t="s">
        <v>3434</v>
      </c>
      <c r="E840" s="104" t="s">
        <v>1943</v>
      </c>
      <c r="F840" s="104" t="s">
        <v>3323</v>
      </c>
      <c r="G840" s="122" t="s">
        <v>87</v>
      </c>
      <c r="H840" s="122" t="s">
        <v>1546</v>
      </c>
      <c r="I840" s="129">
        <v>43344</v>
      </c>
    </row>
    <row r="841" spans="1:9" x14ac:dyDescent="0.35">
      <c r="A841" s="123"/>
      <c r="B841" s="104">
        <v>838</v>
      </c>
      <c r="C841" s="104" t="s">
        <v>1945</v>
      </c>
      <c r="D841" s="104" t="s">
        <v>3434</v>
      </c>
      <c r="E841" s="104" t="s">
        <v>1946</v>
      </c>
      <c r="F841" s="104" t="s">
        <v>3323</v>
      </c>
      <c r="G841" s="122" t="s">
        <v>106</v>
      </c>
      <c r="H841" s="122" t="s">
        <v>1549</v>
      </c>
      <c r="I841" s="129">
        <v>43156</v>
      </c>
    </row>
    <row r="842" spans="1:9" x14ac:dyDescent="0.35">
      <c r="A842" s="123"/>
      <c r="B842" s="104">
        <v>839</v>
      </c>
      <c r="C842" s="104" t="s">
        <v>1948</v>
      </c>
      <c r="D842" s="104" t="s">
        <v>3434</v>
      </c>
      <c r="E842" s="104" t="s">
        <v>1949</v>
      </c>
      <c r="F842" s="104" t="s">
        <v>3323</v>
      </c>
      <c r="G842" s="122" t="s">
        <v>106</v>
      </c>
      <c r="H842" s="122" t="s">
        <v>1551</v>
      </c>
      <c r="I842" s="129">
        <v>43156</v>
      </c>
    </row>
    <row r="843" spans="1:9" x14ac:dyDescent="0.35">
      <c r="A843" s="123"/>
      <c r="B843" s="104">
        <v>840</v>
      </c>
      <c r="C843" s="104" t="s">
        <v>1951</v>
      </c>
      <c r="D843" s="104" t="s">
        <v>3434</v>
      </c>
      <c r="E843" s="104" t="s">
        <v>1952</v>
      </c>
      <c r="F843" s="104" t="s">
        <v>3323</v>
      </c>
      <c r="G843" s="122" t="s">
        <v>87</v>
      </c>
      <c r="H843" s="122" t="s">
        <v>1554</v>
      </c>
      <c r="I843" s="129">
        <v>43344</v>
      </c>
    </row>
    <row r="844" spans="1:9" x14ac:dyDescent="0.35">
      <c r="A844" s="123"/>
      <c r="B844" s="104">
        <v>841</v>
      </c>
      <c r="C844" s="104" t="s">
        <v>1954</v>
      </c>
      <c r="D844" s="104" t="s">
        <v>3434</v>
      </c>
      <c r="E844" s="104" t="s">
        <v>1955</v>
      </c>
      <c r="F844" s="104" t="s">
        <v>3323</v>
      </c>
      <c r="G844" s="122" t="s">
        <v>106</v>
      </c>
      <c r="H844" s="122" t="s">
        <v>1557</v>
      </c>
      <c r="I844" s="129">
        <v>43509</v>
      </c>
    </row>
    <row r="845" spans="1:9" x14ac:dyDescent="0.35">
      <c r="A845" s="123"/>
      <c r="B845" s="104">
        <v>842</v>
      </c>
      <c r="C845" s="104" t="s">
        <v>1957</v>
      </c>
      <c r="D845" s="104" t="s">
        <v>3434</v>
      </c>
      <c r="E845" s="104" t="s">
        <v>1958</v>
      </c>
      <c r="F845" s="104" t="s">
        <v>3323</v>
      </c>
      <c r="G845" s="122" t="s">
        <v>106</v>
      </c>
      <c r="H845" s="122" t="s">
        <v>1560</v>
      </c>
      <c r="I845" s="129">
        <v>43344</v>
      </c>
    </row>
    <row r="846" spans="1:9" x14ac:dyDescent="0.35">
      <c r="A846" s="123"/>
      <c r="B846" s="104">
        <v>843</v>
      </c>
      <c r="C846" s="104" t="s">
        <v>1960</v>
      </c>
      <c r="D846" s="104" t="s">
        <v>3436</v>
      </c>
      <c r="E846" s="104" t="s">
        <v>1961</v>
      </c>
      <c r="F846" s="104" t="s">
        <v>3323</v>
      </c>
      <c r="G846" s="122" t="s">
        <v>106</v>
      </c>
      <c r="H846" s="122" t="s">
        <v>1561</v>
      </c>
      <c r="I846" s="129">
        <v>43859</v>
      </c>
    </row>
    <row r="847" spans="1:9" x14ac:dyDescent="0.35">
      <c r="A847" s="123"/>
      <c r="B847" s="104">
        <v>844</v>
      </c>
      <c r="C847" s="104" t="s">
        <v>1963</v>
      </c>
      <c r="D847" s="104" t="s">
        <v>3438</v>
      </c>
      <c r="E847" s="104" t="s">
        <v>1964</v>
      </c>
      <c r="F847" s="104" t="s">
        <v>3323</v>
      </c>
      <c r="G847" s="122" t="s">
        <v>106</v>
      </c>
      <c r="H847" s="122" t="s">
        <v>1564</v>
      </c>
      <c r="I847" s="129">
        <v>43344</v>
      </c>
    </row>
    <row r="848" spans="1:9" x14ac:dyDescent="0.35">
      <c r="A848" s="123"/>
      <c r="B848" s="104">
        <v>845</v>
      </c>
      <c r="C848" s="104" t="s">
        <v>1966</v>
      </c>
      <c r="D848" s="104" t="s">
        <v>3438</v>
      </c>
      <c r="E848" s="104" t="s">
        <v>1967</v>
      </c>
      <c r="F848" s="104" t="s">
        <v>3323</v>
      </c>
      <c r="G848" s="122" t="s">
        <v>87</v>
      </c>
      <c r="H848" s="122" t="s">
        <v>1566</v>
      </c>
      <c r="I848" s="129">
        <v>43344</v>
      </c>
    </row>
    <row r="849" spans="1:9" x14ac:dyDescent="0.35">
      <c r="A849" s="123"/>
      <c r="B849" s="104">
        <v>846</v>
      </c>
      <c r="C849" s="104" t="s">
        <v>1969</v>
      </c>
      <c r="D849" s="104" t="s">
        <v>3438</v>
      </c>
      <c r="E849" s="104" t="s">
        <v>1970</v>
      </c>
      <c r="F849" s="104" t="s">
        <v>3324</v>
      </c>
      <c r="G849" s="122" t="s">
        <v>106</v>
      </c>
      <c r="H849" s="122" t="s">
        <v>1569</v>
      </c>
      <c r="I849" s="129">
        <v>43344</v>
      </c>
    </row>
    <row r="850" spans="1:9" x14ac:dyDescent="0.35">
      <c r="A850" s="123"/>
      <c r="B850" s="104">
        <v>847</v>
      </c>
      <c r="C850" s="104" t="s">
        <v>1972</v>
      </c>
      <c r="D850" s="104" t="s">
        <v>3438</v>
      </c>
      <c r="E850" s="104" t="s">
        <v>1973</v>
      </c>
      <c r="F850" s="104" t="s">
        <v>3323</v>
      </c>
      <c r="G850" s="122" t="s">
        <v>106</v>
      </c>
      <c r="H850" s="122" t="s">
        <v>1571</v>
      </c>
      <c r="I850" s="129">
        <v>43344</v>
      </c>
    </row>
    <row r="851" spans="1:9" x14ac:dyDescent="0.35">
      <c r="A851" s="123"/>
      <c r="B851" s="104">
        <v>848</v>
      </c>
      <c r="C851" s="104" t="s">
        <v>1975</v>
      </c>
      <c r="D851" s="104" t="s">
        <v>4071</v>
      </c>
      <c r="E851" s="104" t="s">
        <v>3475</v>
      </c>
      <c r="F851" s="104" t="s">
        <v>3323</v>
      </c>
      <c r="G851" s="122" t="s">
        <v>106</v>
      </c>
      <c r="H851" s="122" t="s">
        <v>1574</v>
      </c>
      <c r="I851" s="129">
        <v>43344</v>
      </c>
    </row>
    <row r="852" spans="1:9" x14ac:dyDescent="0.35">
      <c r="A852" s="123"/>
      <c r="B852" s="104">
        <v>849</v>
      </c>
      <c r="C852" s="104" t="s">
        <v>3869</v>
      </c>
      <c r="D852" s="104" t="s">
        <v>4071</v>
      </c>
      <c r="E852" s="104" t="s">
        <v>1977</v>
      </c>
      <c r="F852" s="104" t="s">
        <v>3323</v>
      </c>
      <c r="G852" s="122" t="s">
        <v>106</v>
      </c>
      <c r="H852" s="122" t="s">
        <v>1577</v>
      </c>
      <c r="I852" s="129">
        <v>43344</v>
      </c>
    </row>
    <row r="853" spans="1:9" x14ac:dyDescent="0.35">
      <c r="A853" s="123"/>
      <c r="B853" s="104">
        <v>850</v>
      </c>
      <c r="C853" s="104" t="s">
        <v>1979</v>
      </c>
      <c r="D853" s="104" t="s">
        <v>4071</v>
      </c>
      <c r="E853" s="104" t="s">
        <v>1980</v>
      </c>
      <c r="F853" s="104" t="s">
        <v>3323</v>
      </c>
      <c r="G853" s="122" t="s">
        <v>106</v>
      </c>
      <c r="H853" s="122" t="s">
        <v>1580</v>
      </c>
      <c r="I853" s="129">
        <v>43344</v>
      </c>
    </row>
    <row r="854" spans="1:9" x14ac:dyDescent="0.35">
      <c r="A854" s="123"/>
      <c r="B854" s="104">
        <v>851</v>
      </c>
      <c r="C854" s="104" t="s">
        <v>3870</v>
      </c>
      <c r="D854" s="104" t="s">
        <v>4071</v>
      </c>
      <c r="E854" s="104" t="s">
        <v>1982</v>
      </c>
      <c r="F854" s="104" t="s">
        <v>3324</v>
      </c>
      <c r="G854" s="122" t="s">
        <v>106</v>
      </c>
      <c r="H854" s="122" t="s">
        <v>1583</v>
      </c>
      <c r="I854" s="129">
        <v>43344</v>
      </c>
    </row>
    <row r="855" spans="1:9" x14ac:dyDescent="0.35">
      <c r="A855" s="123"/>
      <c r="B855" s="104">
        <v>852</v>
      </c>
      <c r="C855" s="104" t="s">
        <v>1984</v>
      </c>
      <c r="D855" s="104" t="s">
        <v>4071</v>
      </c>
      <c r="E855" s="104" t="s">
        <v>1985</v>
      </c>
      <c r="F855" s="104" t="s">
        <v>3323</v>
      </c>
      <c r="G855" s="122" t="s">
        <v>106</v>
      </c>
      <c r="H855" s="122" t="s">
        <v>1586</v>
      </c>
      <c r="I855" s="129">
        <v>43344</v>
      </c>
    </row>
    <row r="856" spans="1:9" x14ac:dyDescent="0.35">
      <c r="A856" s="123"/>
      <c r="B856" s="104">
        <v>853</v>
      </c>
      <c r="C856" s="104" t="s">
        <v>1987</v>
      </c>
      <c r="D856" s="104" t="s">
        <v>4071</v>
      </c>
      <c r="E856" s="104" t="s">
        <v>1988</v>
      </c>
      <c r="F856" s="104" t="s">
        <v>3324</v>
      </c>
      <c r="G856" s="122" t="s">
        <v>106</v>
      </c>
      <c r="H856" s="122" t="s">
        <v>1589</v>
      </c>
      <c r="I856" s="129">
        <v>43156</v>
      </c>
    </row>
    <row r="857" spans="1:9" x14ac:dyDescent="0.35">
      <c r="A857" s="123"/>
      <c r="B857" s="104">
        <v>854</v>
      </c>
      <c r="C857" s="104" t="s">
        <v>3871</v>
      </c>
      <c r="D857" s="104" t="s">
        <v>4071</v>
      </c>
      <c r="E857" s="104" t="s">
        <v>1990</v>
      </c>
      <c r="F857" s="104" t="s">
        <v>3324</v>
      </c>
      <c r="G857" s="122" t="s">
        <v>106</v>
      </c>
      <c r="H857" s="122" t="s">
        <v>1591</v>
      </c>
      <c r="I857" s="129">
        <v>43344</v>
      </c>
    </row>
    <row r="858" spans="1:9" x14ac:dyDescent="0.35">
      <c r="A858" s="123"/>
      <c r="B858" s="104">
        <v>855</v>
      </c>
      <c r="C858" s="104" t="s">
        <v>1992</v>
      </c>
      <c r="D858" s="104" t="s">
        <v>4071</v>
      </c>
      <c r="E858" s="104" t="s">
        <v>1993</v>
      </c>
      <c r="F858" s="104" t="s">
        <v>3324</v>
      </c>
      <c r="G858" s="122" t="s">
        <v>87</v>
      </c>
      <c r="H858" s="122" t="s">
        <v>1594</v>
      </c>
      <c r="I858" s="129">
        <v>43156</v>
      </c>
    </row>
    <row r="859" spans="1:9" x14ac:dyDescent="0.35">
      <c r="A859" s="123"/>
      <c r="B859" s="104">
        <v>856</v>
      </c>
      <c r="C859" s="104" t="s">
        <v>3872</v>
      </c>
      <c r="D859" s="104" t="s">
        <v>4071</v>
      </c>
      <c r="E859" s="104" t="s">
        <v>3476</v>
      </c>
      <c r="F859" s="104" t="s">
        <v>3323</v>
      </c>
      <c r="G859" s="122" t="s">
        <v>106</v>
      </c>
      <c r="H859" s="122" t="s">
        <v>1597</v>
      </c>
      <c r="I859" s="129">
        <v>43156</v>
      </c>
    </row>
    <row r="860" spans="1:9" x14ac:dyDescent="0.35">
      <c r="A860" s="123"/>
      <c r="B860" s="104">
        <v>857</v>
      </c>
      <c r="C860" s="104" t="s">
        <v>1996</v>
      </c>
      <c r="D860" s="104" t="s">
        <v>4071</v>
      </c>
      <c r="E860" s="104" t="s">
        <v>1997</v>
      </c>
      <c r="F860" s="104" t="s">
        <v>3323</v>
      </c>
      <c r="G860" s="122" t="s">
        <v>106</v>
      </c>
      <c r="H860" s="122" t="s">
        <v>1600</v>
      </c>
      <c r="I860" s="129">
        <v>43344</v>
      </c>
    </row>
    <row r="861" spans="1:9" x14ac:dyDescent="0.35">
      <c r="A861" s="123"/>
      <c r="B861" s="104">
        <v>858</v>
      </c>
      <c r="C861" s="104" t="s">
        <v>1999</v>
      </c>
      <c r="D861" s="104" t="s">
        <v>4071</v>
      </c>
      <c r="E861" s="104" t="s">
        <v>2000</v>
      </c>
      <c r="F861" s="104" t="s">
        <v>3323</v>
      </c>
      <c r="G861" s="122" t="s">
        <v>106</v>
      </c>
      <c r="H861" s="122" t="s">
        <v>1603</v>
      </c>
      <c r="I861" s="129">
        <v>43344</v>
      </c>
    </row>
    <row r="862" spans="1:9" x14ac:dyDescent="0.35">
      <c r="A862" s="123"/>
      <c r="B862" s="104">
        <v>859</v>
      </c>
      <c r="C862" s="104" t="s">
        <v>2002</v>
      </c>
      <c r="D862" s="104" t="s">
        <v>4071</v>
      </c>
      <c r="E862" s="104" t="s">
        <v>2003</v>
      </c>
      <c r="F862" s="104" t="s">
        <v>3324</v>
      </c>
      <c r="G862" s="122" t="s">
        <v>106</v>
      </c>
      <c r="H862" s="122" t="s">
        <v>1606</v>
      </c>
      <c r="I862" s="129">
        <v>43859</v>
      </c>
    </row>
    <row r="863" spans="1:9" x14ac:dyDescent="0.35">
      <c r="A863" s="123"/>
      <c r="B863" s="104">
        <v>860</v>
      </c>
      <c r="C863" s="104" t="s">
        <v>3873</v>
      </c>
      <c r="D863" s="104" t="s">
        <v>4071</v>
      </c>
      <c r="E863" s="104" t="s">
        <v>3477</v>
      </c>
      <c r="F863" s="104" t="s">
        <v>3324</v>
      </c>
      <c r="G863" s="122" t="s">
        <v>87</v>
      </c>
      <c r="H863" s="122" t="s">
        <v>1607</v>
      </c>
      <c r="I863" s="129">
        <v>43344</v>
      </c>
    </row>
    <row r="864" spans="1:9" x14ac:dyDescent="0.35">
      <c r="A864" s="123"/>
      <c r="B864" s="104">
        <v>861</v>
      </c>
      <c r="C864" s="104" t="s">
        <v>2006</v>
      </c>
      <c r="D864" s="104" t="s">
        <v>4071</v>
      </c>
      <c r="E864" s="104" t="s">
        <v>2007</v>
      </c>
      <c r="F864" s="104" t="s">
        <v>3323</v>
      </c>
      <c r="G864" s="122" t="s">
        <v>106</v>
      </c>
      <c r="H864" s="122" t="s">
        <v>1609</v>
      </c>
      <c r="I864" s="129">
        <v>43344</v>
      </c>
    </row>
    <row r="865" spans="1:9" x14ac:dyDescent="0.35">
      <c r="A865" s="123"/>
      <c r="B865" s="104">
        <v>862</v>
      </c>
      <c r="C865" s="104" t="s">
        <v>2009</v>
      </c>
      <c r="D865" s="104" t="s">
        <v>4071</v>
      </c>
      <c r="E865" s="104" t="s">
        <v>2010</v>
      </c>
      <c r="F865" s="104" t="s">
        <v>3324</v>
      </c>
      <c r="G865" s="122" t="s">
        <v>106</v>
      </c>
      <c r="H865" s="122" t="s">
        <v>1612</v>
      </c>
      <c r="I865" s="129">
        <v>43859</v>
      </c>
    </row>
    <row r="866" spans="1:9" x14ac:dyDescent="0.35">
      <c r="A866" s="123"/>
      <c r="B866" s="104">
        <v>863</v>
      </c>
      <c r="C866" s="104" t="s">
        <v>2012</v>
      </c>
      <c r="D866" s="104" t="s">
        <v>4071</v>
      </c>
      <c r="E866" s="104" t="s">
        <v>2013</v>
      </c>
      <c r="F866" s="104" t="s">
        <v>3324</v>
      </c>
      <c r="G866" s="122" t="s">
        <v>106</v>
      </c>
      <c r="H866" s="122" t="s">
        <v>1615</v>
      </c>
      <c r="I866" s="129">
        <v>43859</v>
      </c>
    </row>
    <row r="867" spans="1:9" x14ac:dyDescent="0.35">
      <c r="A867" s="123"/>
      <c r="B867" s="104">
        <v>864</v>
      </c>
      <c r="C867" s="104" t="s">
        <v>2015</v>
      </c>
      <c r="D867" s="104" t="s">
        <v>4071</v>
      </c>
      <c r="E867" s="104" t="s">
        <v>2016</v>
      </c>
      <c r="F867" s="104" t="s">
        <v>3323</v>
      </c>
      <c r="G867" s="122" t="s">
        <v>106</v>
      </c>
      <c r="H867" s="122" t="s">
        <v>1618</v>
      </c>
      <c r="I867" s="129">
        <v>43344</v>
      </c>
    </row>
    <row r="868" spans="1:9" x14ac:dyDescent="0.35">
      <c r="A868" s="123"/>
      <c r="B868" s="104">
        <v>865</v>
      </c>
      <c r="C868" s="104" t="s">
        <v>3874</v>
      </c>
      <c r="D868" s="104" t="s">
        <v>4055</v>
      </c>
      <c r="E868" s="104" t="s">
        <v>2018</v>
      </c>
      <c r="F868" s="104" t="s">
        <v>3324</v>
      </c>
      <c r="G868" s="122" t="s">
        <v>106</v>
      </c>
      <c r="H868" s="122" t="s">
        <v>1621</v>
      </c>
      <c r="I868" s="129">
        <v>43344</v>
      </c>
    </row>
    <row r="869" spans="1:9" x14ac:dyDescent="0.35">
      <c r="A869" s="123"/>
      <c r="B869" s="104">
        <v>866</v>
      </c>
      <c r="C869" s="104" t="s">
        <v>3875</v>
      </c>
      <c r="D869" s="104" t="s">
        <v>4055</v>
      </c>
      <c r="E869" s="104" t="s">
        <v>2020</v>
      </c>
      <c r="F869" s="104" t="s">
        <v>3324</v>
      </c>
      <c r="G869" s="122" t="s">
        <v>87</v>
      </c>
      <c r="H869" s="122" t="s">
        <v>1624</v>
      </c>
      <c r="I869" s="129">
        <v>43572</v>
      </c>
    </row>
    <row r="870" spans="1:9" x14ac:dyDescent="0.35">
      <c r="A870" s="123"/>
      <c r="B870" s="104">
        <v>867</v>
      </c>
      <c r="C870" s="104" t="s">
        <v>2022</v>
      </c>
      <c r="D870" s="104" t="s">
        <v>4055</v>
      </c>
      <c r="E870" s="104" t="s">
        <v>2023</v>
      </c>
      <c r="F870" s="104" t="s">
        <v>3324</v>
      </c>
      <c r="G870" s="122" t="s">
        <v>87</v>
      </c>
      <c r="H870" s="122" t="s">
        <v>1627</v>
      </c>
      <c r="I870" s="129">
        <v>43572</v>
      </c>
    </row>
    <row r="871" spans="1:9" x14ac:dyDescent="0.35">
      <c r="A871" s="123"/>
      <c r="B871" s="104">
        <v>868</v>
      </c>
      <c r="C871" s="104" t="s">
        <v>3876</v>
      </c>
      <c r="D871" s="104" t="s">
        <v>4055</v>
      </c>
      <c r="E871" s="104" t="s">
        <v>2025</v>
      </c>
      <c r="F871" s="104" t="s">
        <v>3324</v>
      </c>
      <c r="G871" s="122" t="s">
        <v>106</v>
      </c>
      <c r="H871" s="122" t="s">
        <v>1630</v>
      </c>
      <c r="I871" s="129">
        <v>43344</v>
      </c>
    </row>
    <row r="872" spans="1:9" x14ac:dyDescent="0.35">
      <c r="A872" s="123"/>
      <c r="B872" s="104">
        <v>869</v>
      </c>
      <c r="C872" s="104" t="s">
        <v>2027</v>
      </c>
      <c r="D872" s="104" t="s">
        <v>4055</v>
      </c>
      <c r="E872" s="104" t="s">
        <v>2028</v>
      </c>
      <c r="F872" s="104" t="s">
        <v>3324</v>
      </c>
      <c r="G872" s="122" t="s">
        <v>106</v>
      </c>
      <c r="H872" s="122" t="s">
        <v>1631</v>
      </c>
      <c r="I872" s="129">
        <v>43509</v>
      </c>
    </row>
    <row r="873" spans="1:9" x14ac:dyDescent="0.35">
      <c r="A873" s="123"/>
      <c r="B873" s="104">
        <v>870</v>
      </c>
      <c r="C873" s="104" t="s">
        <v>2030</v>
      </c>
      <c r="D873" s="104" t="s">
        <v>4055</v>
      </c>
      <c r="E873" s="104" t="s">
        <v>2031</v>
      </c>
      <c r="F873" s="104" t="s">
        <v>3324</v>
      </c>
      <c r="G873" s="122" t="s">
        <v>106</v>
      </c>
      <c r="H873" s="122" t="s">
        <v>1632</v>
      </c>
      <c r="I873" s="129">
        <v>43344</v>
      </c>
    </row>
    <row r="874" spans="1:9" x14ac:dyDescent="0.35">
      <c r="A874" s="123"/>
      <c r="B874" s="104">
        <v>871</v>
      </c>
      <c r="C874" s="104" t="s">
        <v>2033</v>
      </c>
      <c r="D874" s="104" t="s">
        <v>4055</v>
      </c>
      <c r="E874" s="104" t="s">
        <v>2034</v>
      </c>
      <c r="F874" s="104" t="s">
        <v>3324</v>
      </c>
      <c r="G874" s="122" t="s">
        <v>106</v>
      </c>
      <c r="H874" s="122" t="s">
        <v>1635</v>
      </c>
      <c r="I874" s="129">
        <v>43344</v>
      </c>
    </row>
    <row r="875" spans="1:9" x14ac:dyDescent="0.35">
      <c r="A875" s="123"/>
      <c r="B875" s="104">
        <v>872</v>
      </c>
      <c r="C875" s="104" t="s">
        <v>2036</v>
      </c>
      <c r="D875" s="104" t="s">
        <v>4055</v>
      </c>
      <c r="E875" s="104" t="s">
        <v>2037</v>
      </c>
      <c r="F875" s="104" t="s">
        <v>3324</v>
      </c>
      <c r="G875" s="122" t="s">
        <v>106</v>
      </c>
      <c r="H875" s="122" t="s">
        <v>1638</v>
      </c>
      <c r="I875" s="129">
        <v>43344</v>
      </c>
    </row>
    <row r="876" spans="1:9" x14ac:dyDescent="0.35">
      <c r="A876" s="123"/>
      <c r="B876" s="104">
        <v>873</v>
      </c>
      <c r="C876" s="104" t="s">
        <v>2039</v>
      </c>
      <c r="D876" s="104" t="s">
        <v>4055</v>
      </c>
      <c r="E876" s="104" t="s">
        <v>2040</v>
      </c>
      <c r="F876" s="104" t="s">
        <v>3324</v>
      </c>
      <c r="G876" s="122" t="s">
        <v>106</v>
      </c>
      <c r="H876" s="122" t="s">
        <v>1641</v>
      </c>
      <c r="I876" s="129">
        <v>43344</v>
      </c>
    </row>
    <row r="877" spans="1:9" x14ac:dyDescent="0.35">
      <c r="A877" s="123"/>
      <c r="B877" s="104">
        <v>874</v>
      </c>
      <c r="C877" s="104" t="s">
        <v>2042</v>
      </c>
      <c r="D877" s="104" t="s">
        <v>4055</v>
      </c>
      <c r="E877" s="104" t="s">
        <v>2043</v>
      </c>
      <c r="F877" s="104" t="s">
        <v>3324</v>
      </c>
      <c r="G877" s="122" t="s">
        <v>87</v>
      </c>
      <c r="H877" s="122" t="s">
        <v>1642</v>
      </c>
      <c r="I877" s="129">
        <v>43344</v>
      </c>
    </row>
    <row r="878" spans="1:9" x14ac:dyDescent="0.35">
      <c r="A878" s="123"/>
      <c r="B878" s="104">
        <v>875</v>
      </c>
      <c r="C878" s="104" t="s">
        <v>2045</v>
      </c>
      <c r="D878" s="104" t="s">
        <v>4055</v>
      </c>
      <c r="E878" s="104" t="s">
        <v>2046</v>
      </c>
      <c r="F878" s="104" t="s">
        <v>3324</v>
      </c>
      <c r="G878" s="122" t="s">
        <v>87</v>
      </c>
      <c r="H878" s="122" t="s">
        <v>1645</v>
      </c>
      <c r="I878" s="129">
        <v>43344</v>
      </c>
    </row>
    <row r="879" spans="1:9" x14ac:dyDescent="0.35">
      <c r="A879" s="123"/>
      <c r="B879" s="104">
        <v>876</v>
      </c>
      <c r="C879" s="104" t="s">
        <v>3877</v>
      </c>
      <c r="D879" s="104" t="s">
        <v>4055</v>
      </c>
      <c r="E879" s="104" t="s">
        <v>2048</v>
      </c>
      <c r="F879" s="104" t="s">
        <v>3323</v>
      </c>
      <c r="G879" s="122" t="s">
        <v>106</v>
      </c>
      <c r="H879" s="122" t="s">
        <v>1648</v>
      </c>
      <c r="I879" s="129">
        <v>43633</v>
      </c>
    </row>
    <row r="880" spans="1:9" x14ac:dyDescent="0.35">
      <c r="A880" s="123"/>
      <c r="B880" s="104">
        <v>877</v>
      </c>
      <c r="C880" s="104" t="s">
        <v>3878</v>
      </c>
      <c r="D880" s="104" t="s">
        <v>4055</v>
      </c>
      <c r="E880" s="104" t="s">
        <v>2050</v>
      </c>
      <c r="F880" s="104" t="s">
        <v>3324</v>
      </c>
      <c r="G880" s="122" t="s">
        <v>106</v>
      </c>
      <c r="H880" s="122" t="s">
        <v>1650</v>
      </c>
      <c r="I880" s="129">
        <v>43598</v>
      </c>
    </row>
    <row r="881" spans="1:9" x14ac:dyDescent="0.35">
      <c r="A881" s="123"/>
      <c r="B881" s="104">
        <v>878</v>
      </c>
      <c r="C881" s="104" t="s">
        <v>3879</v>
      </c>
      <c r="D881" s="104" t="s">
        <v>4055</v>
      </c>
      <c r="E881" s="104" t="s">
        <v>2052</v>
      </c>
      <c r="F881" s="104" t="s">
        <v>3324</v>
      </c>
      <c r="G881" s="122" t="s">
        <v>106</v>
      </c>
      <c r="H881" s="122" t="s">
        <v>1653</v>
      </c>
      <c r="I881" s="129">
        <v>43525</v>
      </c>
    </row>
    <row r="882" spans="1:9" x14ac:dyDescent="0.35">
      <c r="A882" s="123"/>
      <c r="B882" s="104">
        <v>879</v>
      </c>
      <c r="C882" s="104" t="s">
        <v>3880</v>
      </c>
      <c r="D882" s="104" t="s">
        <v>4055</v>
      </c>
      <c r="E882" s="104" t="s">
        <v>2054</v>
      </c>
      <c r="F882" s="104" t="s">
        <v>3324</v>
      </c>
      <c r="G882" s="122" t="s">
        <v>106</v>
      </c>
      <c r="H882" s="122" t="s">
        <v>1654</v>
      </c>
      <c r="I882" s="129">
        <v>43525</v>
      </c>
    </row>
    <row r="883" spans="1:9" x14ac:dyDescent="0.35">
      <c r="A883" s="123"/>
      <c r="B883" s="104">
        <v>880</v>
      </c>
      <c r="C883" s="104" t="s">
        <v>3881</v>
      </c>
      <c r="D883" s="104" t="s">
        <v>4055</v>
      </c>
      <c r="E883" s="104" t="s">
        <v>2056</v>
      </c>
      <c r="F883" s="104" t="s">
        <v>3324</v>
      </c>
      <c r="G883" s="122" t="s">
        <v>106</v>
      </c>
      <c r="H883" s="122" t="s">
        <v>1655</v>
      </c>
      <c r="I883" s="129">
        <v>43525</v>
      </c>
    </row>
    <row r="884" spans="1:9" x14ac:dyDescent="0.35">
      <c r="A884" s="123"/>
      <c r="B884" s="104">
        <v>881</v>
      </c>
      <c r="C884" s="104" t="s">
        <v>2058</v>
      </c>
      <c r="D884" s="104" t="s">
        <v>4055</v>
      </c>
      <c r="E884" s="104" t="s">
        <v>2059</v>
      </c>
      <c r="F884" s="104" t="s">
        <v>3324</v>
      </c>
      <c r="G884" s="122" t="s">
        <v>106</v>
      </c>
      <c r="H884" s="122" t="s">
        <v>1658</v>
      </c>
      <c r="I884" s="129">
        <v>43525</v>
      </c>
    </row>
    <row r="885" spans="1:9" x14ac:dyDescent="0.35">
      <c r="A885" s="123"/>
      <c r="B885" s="104">
        <v>882</v>
      </c>
      <c r="C885" s="104" t="s">
        <v>2061</v>
      </c>
      <c r="D885" s="104" t="s">
        <v>4055</v>
      </c>
      <c r="E885" s="104" t="s">
        <v>2062</v>
      </c>
      <c r="F885" s="104" t="s">
        <v>3324</v>
      </c>
      <c r="G885" s="122" t="s">
        <v>106</v>
      </c>
      <c r="H885" s="122" t="s">
        <v>1661</v>
      </c>
      <c r="I885" s="129">
        <v>43525</v>
      </c>
    </row>
    <row r="886" spans="1:9" x14ac:dyDescent="0.35">
      <c r="A886" s="123"/>
      <c r="B886" s="104">
        <v>883</v>
      </c>
      <c r="C886" s="104" t="s">
        <v>3882</v>
      </c>
      <c r="D886" s="104" t="s">
        <v>4055</v>
      </c>
      <c r="E886" s="104" t="s">
        <v>2064</v>
      </c>
      <c r="F886" s="104" t="s">
        <v>3324</v>
      </c>
      <c r="G886" s="122" t="s">
        <v>87</v>
      </c>
      <c r="H886" s="122" t="s">
        <v>1664</v>
      </c>
      <c r="I886" s="129">
        <v>43344</v>
      </c>
    </row>
    <row r="887" spans="1:9" x14ac:dyDescent="0.35">
      <c r="A887" s="123"/>
      <c r="B887" s="104">
        <v>884</v>
      </c>
      <c r="C887" s="104" t="s">
        <v>2066</v>
      </c>
      <c r="D887" s="104" t="s">
        <v>4055</v>
      </c>
      <c r="E887" s="104" t="s">
        <v>2067</v>
      </c>
      <c r="F887" s="104" t="s">
        <v>3324</v>
      </c>
      <c r="G887" s="122" t="s">
        <v>87</v>
      </c>
      <c r="H887" s="122" t="s">
        <v>1667</v>
      </c>
      <c r="I887" s="129">
        <v>43344</v>
      </c>
    </row>
    <row r="888" spans="1:9" x14ac:dyDescent="0.35">
      <c r="A888" s="123"/>
      <c r="B888" s="104">
        <v>885</v>
      </c>
      <c r="C888" s="104" t="s">
        <v>2069</v>
      </c>
      <c r="D888" s="104" t="s">
        <v>4055</v>
      </c>
      <c r="E888" s="104" t="s">
        <v>2070</v>
      </c>
      <c r="F888" s="104" t="s">
        <v>3324</v>
      </c>
      <c r="G888" s="122" t="s">
        <v>106</v>
      </c>
      <c r="H888" s="122" t="s">
        <v>1670</v>
      </c>
      <c r="I888" s="129">
        <v>43344</v>
      </c>
    </row>
    <row r="889" spans="1:9" x14ac:dyDescent="0.35">
      <c r="A889" s="123"/>
      <c r="B889" s="104">
        <v>886</v>
      </c>
      <c r="C889" s="104" t="s">
        <v>2072</v>
      </c>
      <c r="D889" s="104" t="s">
        <v>4055</v>
      </c>
      <c r="E889" s="104" t="s">
        <v>2073</v>
      </c>
      <c r="F889" s="104" t="s">
        <v>3324</v>
      </c>
      <c r="G889" s="122" t="s">
        <v>87</v>
      </c>
      <c r="H889" s="122" t="s">
        <v>1673</v>
      </c>
      <c r="I889" s="129">
        <v>43572</v>
      </c>
    </row>
    <row r="890" spans="1:9" x14ac:dyDescent="0.35">
      <c r="A890" s="123"/>
      <c r="B890" s="104">
        <v>887</v>
      </c>
      <c r="C890" s="104" t="s">
        <v>2075</v>
      </c>
      <c r="D890" s="104" t="s">
        <v>4055</v>
      </c>
      <c r="E890" s="104" t="s">
        <v>2076</v>
      </c>
      <c r="F890" s="104" t="s">
        <v>3324</v>
      </c>
      <c r="G890" s="122" t="s">
        <v>87</v>
      </c>
      <c r="H890" s="122" t="s">
        <v>1676</v>
      </c>
      <c r="I890" s="129">
        <v>43344</v>
      </c>
    </row>
    <row r="891" spans="1:9" x14ac:dyDescent="0.35">
      <c r="A891" s="123"/>
      <c r="B891" s="104">
        <v>888</v>
      </c>
      <c r="C891" s="104" t="s">
        <v>2078</v>
      </c>
      <c r="D891" s="104" t="s">
        <v>4055</v>
      </c>
      <c r="E891" s="104" t="s">
        <v>2079</v>
      </c>
      <c r="F891" s="104" t="s">
        <v>3323</v>
      </c>
      <c r="G891" s="122" t="s">
        <v>87</v>
      </c>
      <c r="H891" s="122" t="s">
        <v>1679</v>
      </c>
      <c r="I891" s="129">
        <v>43344</v>
      </c>
    </row>
    <row r="892" spans="1:9" x14ac:dyDescent="0.35">
      <c r="A892" s="123"/>
      <c r="B892" s="104">
        <v>889</v>
      </c>
      <c r="C892" s="104" t="s">
        <v>2081</v>
      </c>
      <c r="D892" s="104" t="s">
        <v>4055</v>
      </c>
      <c r="E892" s="104" t="s">
        <v>2082</v>
      </c>
      <c r="F892" s="104" t="s">
        <v>3323</v>
      </c>
      <c r="G892" s="122" t="s">
        <v>87</v>
      </c>
      <c r="H892" s="122" t="s">
        <v>1680</v>
      </c>
      <c r="I892" s="129">
        <v>43880</v>
      </c>
    </row>
    <row r="893" spans="1:9" x14ac:dyDescent="0.35">
      <c r="A893" s="123"/>
      <c r="B893" s="104">
        <v>890</v>
      </c>
      <c r="C893" s="104" t="s">
        <v>2084</v>
      </c>
      <c r="D893" s="104" t="s">
        <v>3443</v>
      </c>
      <c r="E893" s="104" t="s">
        <v>2085</v>
      </c>
      <c r="F893" s="104" t="s">
        <v>3323</v>
      </c>
      <c r="G893" s="122" t="s">
        <v>87</v>
      </c>
      <c r="H893" s="122" t="s">
        <v>1683</v>
      </c>
      <c r="I893" s="129">
        <v>43432</v>
      </c>
    </row>
    <row r="894" spans="1:9" x14ac:dyDescent="0.35">
      <c r="A894" s="123"/>
      <c r="B894" s="104">
        <v>891</v>
      </c>
      <c r="C894" s="104" t="s">
        <v>2087</v>
      </c>
      <c r="D894" s="104" t="s">
        <v>3443</v>
      </c>
      <c r="E894" s="104" t="s">
        <v>2088</v>
      </c>
      <c r="F894" s="104" t="s">
        <v>3323</v>
      </c>
      <c r="G894" s="122" t="s">
        <v>87</v>
      </c>
      <c r="H894" s="122" t="s">
        <v>1684</v>
      </c>
      <c r="I894" s="129">
        <v>43880</v>
      </c>
    </row>
    <row r="895" spans="1:9" x14ac:dyDescent="0.35">
      <c r="A895" s="123"/>
      <c r="B895" s="104">
        <v>892</v>
      </c>
      <c r="C895" s="104" t="s">
        <v>2090</v>
      </c>
      <c r="D895" s="104" t="s">
        <v>3443</v>
      </c>
      <c r="E895" s="104" t="s">
        <v>2091</v>
      </c>
      <c r="F895" s="104" t="s">
        <v>3323</v>
      </c>
      <c r="G895" s="122" t="s">
        <v>87</v>
      </c>
      <c r="H895" s="122" t="s">
        <v>1687</v>
      </c>
      <c r="I895" s="129">
        <v>43344</v>
      </c>
    </row>
    <row r="896" spans="1:9" x14ac:dyDescent="0.35">
      <c r="A896" s="123"/>
      <c r="B896" s="104">
        <v>893</v>
      </c>
      <c r="C896" s="104" t="s">
        <v>2093</v>
      </c>
      <c r="D896" s="104" t="s">
        <v>3443</v>
      </c>
      <c r="E896" s="104" t="s">
        <v>2094</v>
      </c>
      <c r="F896" s="104" t="s">
        <v>3324</v>
      </c>
      <c r="G896" s="122" t="s">
        <v>106</v>
      </c>
      <c r="H896" s="122" t="s">
        <v>1690</v>
      </c>
      <c r="I896" s="129">
        <v>43344</v>
      </c>
    </row>
    <row r="897" spans="1:9" x14ac:dyDescent="0.35">
      <c r="A897" s="123"/>
      <c r="B897" s="104">
        <v>894</v>
      </c>
      <c r="C897" s="104" t="s">
        <v>2096</v>
      </c>
      <c r="D897" s="104" t="s">
        <v>3443</v>
      </c>
      <c r="E897" s="104" t="s">
        <v>2097</v>
      </c>
      <c r="F897" s="104" t="s">
        <v>3323</v>
      </c>
      <c r="G897" s="122" t="s">
        <v>87</v>
      </c>
      <c r="H897" s="122" t="s">
        <v>1693</v>
      </c>
      <c r="I897" s="129">
        <v>43448</v>
      </c>
    </row>
    <row r="898" spans="1:9" x14ac:dyDescent="0.35">
      <c r="A898" s="123"/>
      <c r="B898" s="104">
        <v>895</v>
      </c>
      <c r="C898" s="104" t="s">
        <v>2099</v>
      </c>
      <c r="D898" s="104" t="s">
        <v>3443</v>
      </c>
      <c r="E898" s="104" t="s">
        <v>2100</v>
      </c>
      <c r="F898" s="104" t="s">
        <v>3323</v>
      </c>
      <c r="G898" s="122" t="s">
        <v>87</v>
      </c>
      <c r="H898" s="122" t="s">
        <v>1696</v>
      </c>
      <c r="I898" s="129">
        <v>43633</v>
      </c>
    </row>
    <row r="899" spans="1:9" x14ac:dyDescent="0.35">
      <c r="A899" s="123"/>
      <c r="B899" s="104">
        <v>896</v>
      </c>
      <c r="C899" s="104" t="s">
        <v>2102</v>
      </c>
      <c r="D899" s="104" t="s">
        <v>3443</v>
      </c>
      <c r="E899" s="104" t="s">
        <v>3512</v>
      </c>
      <c r="F899" s="104" t="s">
        <v>3324</v>
      </c>
      <c r="G899" s="122" t="s">
        <v>87</v>
      </c>
      <c r="H899" s="122" t="s">
        <v>1698</v>
      </c>
      <c r="I899" s="129">
        <v>43633</v>
      </c>
    </row>
    <row r="900" spans="1:9" x14ac:dyDescent="0.35">
      <c r="A900" s="123"/>
      <c r="B900" s="104">
        <v>897</v>
      </c>
      <c r="C900" s="104" t="s">
        <v>2104</v>
      </c>
      <c r="D900" s="104" t="s">
        <v>3443</v>
      </c>
      <c r="E900" s="104" t="s">
        <v>2105</v>
      </c>
      <c r="F900" s="104" t="s">
        <v>3324</v>
      </c>
      <c r="G900" s="122" t="s">
        <v>87</v>
      </c>
      <c r="H900" s="122" t="s">
        <v>1700</v>
      </c>
      <c r="I900" s="129">
        <v>43572</v>
      </c>
    </row>
    <row r="901" spans="1:9" x14ac:dyDescent="0.35">
      <c r="A901" s="123"/>
      <c r="B901" s="104">
        <v>898</v>
      </c>
      <c r="C901" s="104" t="s">
        <v>2107</v>
      </c>
      <c r="D901" s="104" t="s">
        <v>3443</v>
      </c>
      <c r="E901" s="104" t="s">
        <v>2108</v>
      </c>
      <c r="F901" s="104" t="s">
        <v>3324</v>
      </c>
      <c r="G901" s="122" t="s">
        <v>106</v>
      </c>
      <c r="H901" s="122" t="s">
        <v>1702</v>
      </c>
      <c r="I901" s="129">
        <v>43448</v>
      </c>
    </row>
    <row r="902" spans="1:9" x14ac:dyDescent="0.35">
      <c r="A902" s="123"/>
      <c r="B902" s="104">
        <v>899</v>
      </c>
      <c r="C902" s="104" t="s">
        <v>2110</v>
      </c>
      <c r="D902" s="104" t="s">
        <v>3443</v>
      </c>
      <c r="E902" s="104" t="s">
        <v>2111</v>
      </c>
      <c r="F902" s="104" t="s">
        <v>3324</v>
      </c>
      <c r="G902" s="122" t="s">
        <v>87</v>
      </c>
      <c r="H902" s="122" t="s">
        <v>1704</v>
      </c>
      <c r="I902" s="129">
        <v>43448</v>
      </c>
    </row>
    <row r="903" spans="1:9" x14ac:dyDescent="0.35">
      <c r="A903" s="123"/>
      <c r="B903" s="104">
        <v>900</v>
      </c>
      <c r="C903" s="104" t="s">
        <v>2113</v>
      </c>
      <c r="D903" s="104" t="s">
        <v>3443</v>
      </c>
      <c r="E903" s="104" t="s">
        <v>2114</v>
      </c>
      <c r="F903" s="104" t="s">
        <v>3324</v>
      </c>
      <c r="G903" s="122" t="s">
        <v>87</v>
      </c>
      <c r="H903" s="122" t="s">
        <v>1706</v>
      </c>
      <c r="I903" s="129">
        <v>43448</v>
      </c>
    </row>
    <row r="904" spans="1:9" x14ac:dyDescent="0.35">
      <c r="A904" s="123"/>
      <c r="B904" s="104">
        <v>901</v>
      </c>
      <c r="C904" s="104" t="s">
        <v>2116</v>
      </c>
      <c r="D904" s="104" t="s">
        <v>3443</v>
      </c>
      <c r="E904" s="104" t="s">
        <v>2117</v>
      </c>
      <c r="F904" s="104" t="s">
        <v>3324</v>
      </c>
      <c r="G904" s="122" t="s">
        <v>87</v>
      </c>
      <c r="H904" s="122" t="s">
        <v>1708</v>
      </c>
      <c r="I904" s="129">
        <v>43448</v>
      </c>
    </row>
    <row r="905" spans="1:9" x14ac:dyDescent="0.35">
      <c r="A905" s="123"/>
      <c r="B905" s="104">
        <v>902</v>
      </c>
      <c r="C905" s="104" t="s">
        <v>2119</v>
      </c>
      <c r="D905" s="104" t="s">
        <v>3443</v>
      </c>
      <c r="E905" s="104" t="s">
        <v>2120</v>
      </c>
      <c r="F905" s="104" t="s">
        <v>3324</v>
      </c>
      <c r="G905" s="122" t="s">
        <v>87</v>
      </c>
      <c r="H905" s="122" t="s">
        <v>1710</v>
      </c>
      <c r="I905" s="129">
        <v>43448</v>
      </c>
    </row>
    <row r="906" spans="1:9" x14ac:dyDescent="0.35">
      <c r="A906" s="123"/>
      <c r="B906" s="104">
        <v>903</v>
      </c>
      <c r="C906" s="104" t="s">
        <v>2122</v>
      </c>
      <c r="D906" s="104" t="s">
        <v>3443</v>
      </c>
      <c r="E906" s="104" t="s">
        <v>3513</v>
      </c>
      <c r="F906" s="104" t="s">
        <v>3323</v>
      </c>
      <c r="G906" s="122" t="s">
        <v>87</v>
      </c>
      <c r="H906" s="122" t="s">
        <v>1712</v>
      </c>
      <c r="I906" s="129">
        <v>43448</v>
      </c>
    </row>
    <row r="907" spans="1:9" x14ac:dyDescent="0.35">
      <c r="A907" s="123"/>
      <c r="B907" s="104">
        <v>904</v>
      </c>
      <c r="C907" s="104" t="s">
        <v>2124</v>
      </c>
      <c r="D907" s="104" t="s">
        <v>4070</v>
      </c>
      <c r="E907" s="104" t="s">
        <v>2125</v>
      </c>
      <c r="F907" s="104" t="s">
        <v>3323</v>
      </c>
      <c r="G907" s="122" t="s">
        <v>87</v>
      </c>
      <c r="H907" s="122" t="s">
        <v>1714</v>
      </c>
      <c r="I907" s="129">
        <v>43448</v>
      </c>
    </row>
    <row r="908" spans="1:9" x14ac:dyDescent="0.35">
      <c r="A908" s="123"/>
      <c r="B908" s="104">
        <v>905</v>
      </c>
      <c r="C908" s="104" t="s">
        <v>2127</v>
      </c>
      <c r="D908" s="104" t="s">
        <v>4063</v>
      </c>
      <c r="E908" s="104" t="s">
        <v>2128</v>
      </c>
      <c r="F908" s="104" t="s">
        <v>3324</v>
      </c>
      <c r="G908" s="122" t="s">
        <v>106</v>
      </c>
      <c r="H908" s="122" t="s">
        <v>1717</v>
      </c>
      <c r="I908" s="129">
        <v>43344</v>
      </c>
    </row>
    <row r="909" spans="1:9" x14ac:dyDescent="0.35">
      <c r="A909" s="123"/>
      <c r="B909" s="104">
        <v>906</v>
      </c>
      <c r="C909" s="104" t="s">
        <v>2130</v>
      </c>
      <c r="D909" s="104" t="s">
        <v>4063</v>
      </c>
      <c r="E909" s="104" t="s">
        <v>2131</v>
      </c>
      <c r="F909" s="104" t="s">
        <v>3324</v>
      </c>
      <c r="G909" s="122" t="s">
        <v>87</v>
      </c>
      <c r="H909" s="122" t="s">
        <v>1720</v>
      </c>
      <c r="I909" s="129">
        <v>43509</v>
      </c>
    </row>
    <row r="910" spans="1:9" x14ac:dyDescent="0.35">
      <c r="A910" s="123"/>
      <c r="B910" s="104">
        <v>907</v>
      </c>
      <c r="C910" s="104" t="s">
        <v>3883</v>
      </c>
      <c r="D910" s="104" t="s">
        <v>4063</v>
      </c>
      <c r="E910" s="104" t="s">
        <v>2134</v>
      </c>
      <c r="F910" s="104" t="s">
        <v>3323</v>
      </c>
      <c r="G910" s="122" t="s">
        <v>87</v>
      </c>
      <c r="H910" s="122" t="s">
        <v>1723</v>
      </c>
      <c r="I910" s="129">
        <v>43663</v>
      </c>
    </row>
    <row r="911" spans="1:9" x14ac:dyDescent="0.35">
      <c r="A911" s="123"/>
      <c r="B911" s="104">
        <v>908</v>
      </c>
      <c r="C911" s="104" t="s">
        <v>2136</v>
      </c>
      <c r="D911" s="104" t="s">
        <v>4063</v>
      </c>
      <c r="E911" s="104" t="s">
        <v>2137</v>
      </c>
      <c r="F911" s="104" t="s">
        <v>3323</v>
      </c>
      <c r="G911" s="122" t="s">
        <v>106</v>
      </c>
      <c r="H911" s="122" t="s">
        <v>1726</v>
      </c>
      <c r="I911" s="129">
        <v>43525</v>
      </c>
    </row>
    <row r="912" spans="1:9" x14ac:dyDescent="0.35">
      <c r="A912" s="123"/>
      <c r="B912" s="104">
        <v>909</v>
      </c>
      <c r="C912" s="104" t="s">
        <v>2139</v>
      </c>
      <c r="D912" s="104" t="s">
        <v>4063</v>
      </c>
      <c r="E912" s="104" t="s">
        <v>2140</v>
      </c>
      <c r="F912" s="104" t="s">
        <v>3323</v>
      </c>
      <c r="G912" s="122" t="s">
        <v>106</v>
      </c>
      <c r="H912" s="122" t="s">
        <v>1729</v>
      </c>
      <c r="I912" s="129">
        <v>43525</v>
      </c>
    </row>
    <row r="913" spans="1:9" x14ac:dyDescent="0.35">
      <c r="A913" s="123"/>
      <c r="B913" s="104">
        <v>910</v>
      </c>
      <c r="C913" s="104" t="s">
        <v>2142</v>
      </c>
      <c r="D913" s="104" t="s">
        <v>4063</v>
      </c>
      <c r="E913" s="104" t="s">
        <v>2143</v>
      </c>
      <c r="F913" s="104" t="s">
        <v>3323</v>
      </c>
      <c r="G913" s="122" t="s">
        <v>106</v>
      </c>
      <c r="H913" s="122" t="s">
        <v>1732</v>
      </c>
      <c r="I913" s="129">
        <v>43525</v>
      </c>
    </row>
    <row r="914" spans="1:9" x14ac:dyDescent="0.35">
      <c r="A914" s="123"/>
      <c r="B914" s="104">
        <v>911</v>
      </c>
      <c r="C914" s="104" t="s">
        <v>2145</v>
      </c>
      <c r="D914" s="104" t="s">
        <v>4063</v>
      </c>
      <c r="E914" s="104" t="s">
        <v>2146</v>
      </c>
      <c r="F914" s="104" t="s">
        <v>3323</v>
      </c>
      <c r="G914" s="122" t="s">
        <v>106</v>
      </c>
      <c r="H914" s="122" t="s">
        <v>1735</v>
      </c>
      <c r="I914" s="129">
        <v>43525</v>
      </c>
    </row>
    <row r="915" spans="1:9" x14ac:dyDescent="0.35">
      <c r="A915" s="123"/>
      <c r="B915" s="104">
        <v>912</v>
      </c>
      <c r="C915" s="104" t="s">
        <v>2148</v>
      </c>
      <c r="D915" s="104" t="s">
        <v>4063</v>
      </c>
      <c r="E915" s="104" t="s">
        <v>2149</v>
      </c>
      <c r="F915" s="104" t="s">
        <v>3323</v>
      </c>
      <c r="G915" s="122" t="s">
        <v>106</v>
      </c>
      <c r="H915" s="122" t="s">
        <v>1737</v>
      </c>
      <c r="I915" s="129">
        <v>43525</v>
      </c>
    </row>
    <row r="916" spans="1:9" x14ac:dyDescent="0.35">
      <c r="A916" s="123"/>
      <c r="B916" s="104">
        <v>913</v>
      </c>
      <c r="C916" s="104" t="s">
        <v>2151</v>
      </c>
      <c r="D916" s="104" t="s">
        <v>4063</v>
      </c>
      <c r="E916" s="104" t="s">
        <v>2152</v>
      </c>
      <c r="F916" s="104" t="s">
        <v>3323</v>
      </c>
      <c r="G916" s="122" t="s">
        <v>106</v>
      </c>
      <c r="H916" s="122" t="s">
        <v>1740</v>
      </c>
      <c r="I916" s="129">
        <v>43525</v>
      </c>
    </row>
    <row r="917" spans="1:9" x14ac:dyDescent="0.35">
      <c r="A917" s="123"/>
      <c r="B917" s="104">
        <v>914</v>
      </c>
      <c r="C917" s="104" t="s">
        <v>2154</v>
      </c>
      <c r="D917" s="104" t="s">
        <v>4063</v>
      </c>
      <c r="E917" s="104" t="s">
        <v>2155</v>
      </c>
      <c r="F917" s="104" t="s">
        <v>3323</v>
      </c>
      <c r="G917" s="122" t="s">
        <v>106</v>
      </c>
      <c r="H917" s="122" t="s">
        <v>1743</v>
      </c>
      <c r="I917" s="129">
        <v>43525</v>
      </c>
    </row>
    <row r="918" spans="1:9" x14ac:dyDescent="0.35">
      <c r="A918" s="123"/>
      <c r="B918" s="104">
        <v>915</v>
      </c>
      <c r="C918" s="104" t="s">
        <v>2157</v>
      </c>
      <c r="D918" s="104" t="s">
        <v>4063</v>
      </c>
      <c r="E918" s="104" t="s">
        <v>2158</v>
      </c>
      <c r="F918" s="104" t="s">
        <v>3323</v>
      </c>
      <c r="G918" s="122" t="s">
        <v>106</v>
      </c>
      <c r="H918" s="122" t="s">
        <v>1746</v>
      </c>
      <c r="I918" s="129">
        <v>43525</v>
      </c>
    </row>
    <row r="919" spans="1:9" x14ac:dyDescent="0.35">
      <c r="A919" s="123"/>
      <c r="B919" s="104">
        <v>916</v>
      </c>
      <c r="C919" s="104" t="s">
        <v>2163</v>
      </c>
      <c r="D919" s="104" t="s">
        <v>4063</v>
      </c>
      <c r="E919" s="104" t="s">
        <v>2164</v>
      </c>
      <c r="F919" s="104" t="s">
        <v>3324</v>
      </c>
      <c r="G919" s="122" t="s">
        <v>106</v>
      </c>
      <c r="H919" s="122" t="s">
        <v>1747</v>
      </c>
      <c r="I919" s="129">
        <v>43525</v>
      </c>
    </row>
    <row r="920" spans="1:9" x14ac:dyDescent="0.35">
      <c r="A920" s="123"/>
      <c r="B920" s="104">
        <v>917</v>
      </c>
      <c r="C920" s="104" t="s">
        <v>2167</v>
      </c>
      <c r="D920" s="104" t="s">
        <v>4063</v>
      </c>
      <c r="E920" s="104" t="s">
        <v>2168</v>
      </c>
      <c r="F920" s="104" t="s">
        <v>3324</v>
      </c>
      <c r="G920" s="122" t="s">
        <v>106</v>
      </c>
      <c r="H920" s="122" t="s">
        <v>1750</v>
      </c>
      <c r="I920" s="129">
        <v>43525</v>
      </c>
    </row>
    <row r="921" spans="1:9" x14ac:dyDescent="0.35">
      <c r="A921" s="123"/>
      <c r="B921" s="104">
        <v>918</v>
      </c>
      <c r="C921" s="104" t="s">
        <v>2170</v>
      </c>
      <c r="D921" s="104" t="s">
        <v>4063</v>
      </c>
      <c r="E921" s="104" t="s">
        <v>2171</v>
      </c>
      <c r="F921" s="104" t="s">
        <v>3323</v>
      </c>
      <c r="G921" s="122" t="s">
        <v>106</v>
      </c>
      <c r="H921" s="122" t="s">
        <v>1753</v>
      </c>
      <c r="I921" s="129">
        <v>43525</v>
      </c>
    </row>
    <row r="922" spans="1:9" x14ac:dyDescent="0.35">
      <c r="A922" s="123"/>
      <c r="B922" s="104">
        <v>919</v>
      </c>
      <c r="C922" s="104" t="s">
        <v>2173</v>
      </c>
      <c r="D922" s="104" t="s">
        <v>4063</v>
      </c>
      <c r="E922" s="104" t="s">
        <v>2174</v>
      </c>
      <c r="F922" s="104" t="s">
        <v>3323</v>
      </c>
      <c r="G922" s="122" t="s">
        <v>106</v>
      </c>
      <c r="H922" s="122" t="s">
        <v>1756</v>
      </c>
      <c r="I922" s="129">
        <v>43525</v>
      </c>
    </row>
    <row r="923" spans="1:9" x14ac:dyDescent="0.35">
      <c r="A923" s="123"/>
      <c r="B923" s="104">
        <v>920</v>
      </c>
      <c r="C923" s="104" t="s">
        <v>2176</v>
      </c>
      <c r="D923" s="104" t="s">
        <v>4063</v>
      </c>
      <c r="E923" s="104" t="s">
        <v>2177</v>
      </c>
      <c r="F923" s="104" t="s">
        <v>3323</v>
      </c>
      <c r="G923" s="122" t="s">
        <v>106</v>
      </c>
      <c r="H923" s="122" t="s">
        <v>1759</v>
      </c>
      <c r="I923" s="129">
        <v>43525</v>
      </c>
    </row>
    <row r="924" spans="1:9" x14ac:dyDescent="0.35">
      <c r="A924" s="123"/>
      <c r="B924" s="104">
        <v>921</v>
      </c>
      <c r="C924" s="104" t="s">
        <v>2179</v>
      </c>
      <c r="D924" s="104" t="s">
        <v>4063</v>
      </c>
      <c r="E924" s="104" t="s">
        <v>2180</v>
      </c>
      <c r="F924" s="104" t="s">
        <v>3323</v>
      </c>
      <c r="G924" s="122" t="s">
        <v>106</v>
      </c>
      <c r="H924" s="122" t="s">
        <v>1762</v>
      </c>
      <c r="I924" s="129">
        <v>43525</v>
      </c>
    </row>
    <row r="925" spans="1:9" x14ac:dyDescent="0.35">
      <c r="A925" s="123"/>
      <c r="B925" s="104">
        <v>922</v>
      </c>
      <c r="C925" s="104" t="s">
        <v>2182</v>
      </c>
      <c r="D925" s="104" t="s">
        <v>1006</v>
      </c>
      <c r="E925" s="104" t="s">
        <v>3514</v>
      </c>
      <c r="F925" s="104" t="s">
        <v>3327</v>
      </c>
      <c r="G925" s="122" t="s">
        <v>106</v>
      </c>
      <c r="H925" s="122" t="s">
        <v>1763</v>
      </c>
      <c r="I925" s="129">
        <v>43525</v>
      </c>
    </row>
    <row r="926" spans="1:9" x14ac:dyDescent="0.35">
      <c r="A926" s="123"/>
      <c r="B926" s="104">
        <v>923</v>
      </c>
      <c r="C926" s="104" t="s">
        <v>2184</v>
      </c>
      <c r="D926" s="104" t="s">
        <v>1006</v>
      </c>
      <c r="E926" s="104" t="s">
        <v>2185</v>
      </c>
      <c r="F926" s="104" t="s">
        <v>3327</v>
      </c>
      <c r="G926" s="122" t="s">
        <v>106</v>
      </c>
      <c r="H926" s="122" t="s">
        <v>1765</v>
      </c>
      <c r="I926" s="129">
        <v>43525</v>
      </c>
    </row>
    <row r="927" spans="1:9" x14ac:dyDescent="0.35">
      <c r="A927" s="123"/>
      <c r="B927" s="104">
        <v>924</v>
      </c>
      <c r="C927" s="104" t="s">
        <v>2187</v>
      </c>
      <c r="D927" s="104" t="s">
        <v>3434</v>
      </c>
      <c r="E927" s="104" t="s">
        <v>2188</v>
      </c>
      <c r="F927" s="104" t="s">
        <v>3323</v>
      </c>
      <c r="G927" s="122" t="s">
        <v>106</v>
      </c>
      <c r="H927" s="122" t="s">
        <v>1768</v>
      </c>
      <c r="I927" s="129">
        <v>43525</v>
      </c>
    </row>
    <row r="928" spans="1:9" x14ac:dyDescent="0.35">
      <c r="A928" s="123"/>
      <c r="B928" s="104">
        <v>925</v>
      </c>
      <c r="C928" s="104" t="s">
        <v>2190</v>
      </c>
      <c r="D928" s="104" t="s">
        <v>3434</v>
      </c>
      <c r="E928" s="104" t="s">
        <v>2191</v>
      </c>
      <c r="F928" s="104" t="s">
        <v>3323</v>
      </c>
      <c r="G928" s="122" t="s">
        <v>106</v>
      </c>
      <c r="H928" s="122" t="s">
        <v>1771</v>
      </c>
      <c r="I928" s="129">
        <v>43525</v>
      </c>
    </row>
    <row r="929" spans="1:9" x14ac:dyDescent="0.35">
      <c r="A929" s="123"/>
      <c r="B929" s="104">
        <v>926</v>
      </c>
      <c r="C929" s="104" t="s">
        <v>2193</v>
      </c>
      <c r="D929" s="104" t="s">
        <v>3434</v>
      </c>
      <c r="E929" s="104" t="s">
        <v>2194</v>
      </c>
      <c r="F929" s="104" t="s">
        <v>3323</v>
      </c>
      <c r="G929" s="122" t="s">
        <v>87</v>
      </c>
      <c r="H929" s="122" t="s">
        <v>1774</v>
      </c>
      <c r="I929" s="129">
        <v>44034</v>
      </c>
    </row>
    <row r="930" spans="1:9" x14ac:dyDescent="0.35">
      <c r="A930" s="123"/>
      <c r="B930" s="104">
        <v>927</v>
      </c>
      <c r="C930" s="104" t="s">
        <v>2196</v>
      </c>
      <c r="D930" s="104" t="s">
        <v>4072</v>
      </c>
      <c r="E930" s="104" t="s">
        <v>2197</v>
      </c>
      <c r="F930" s="104" t="s">
        <v>3323</v>
      </c>
      <c r="G930" s="122" t="s">
        <v>87</v>
      </c>
      <c r="H930" s="122" t="s">
        <v>1775</v>
      </c>
      <c r="I930" s="129">
        <v>43859</v>
      </c>
    </row>
    <row r="931" spans="1:9" x14ac:dyDescent="0.35">
      <c r="A931" s="123"/>
      <c r="B931" s="104">
        <v>928</v>
      </c>
      <c r="C931" s="104" t="s">
        <v>2199</v>
      </c>
      <c r="D931" s="104" t="s">
        <v>4072</v>
      </c>
      <c r="E931" s="104" t="s">
        <v>2200</v>
      </c>
      <c r="F931" s="104" t="s">
        <v>3324</v>
      </c>
      <c r="G931" s="122" t="s">
        <v>87</v>
      </c>
      <c r="H931" s="122" t="s">
        <v>1776</v>
      </c>
      <c r="I931" s="129">
        <v>43344</v>
      </c>
    </row>
    <row r="932" spans="1:9" x14ac:dyDescent="0.35">
      <c r="A932" s="123"/>
      <c r="B932" s="104">
        <v>929</v>
      </c>
      <c r="C932" s="104" t="s">
        <v>2202</v>
      </c>
      <c r="D932" s="104" t="s">
        <v>4072</v>
      </c>
      <c r="E932" s="104" t="s">
        <v>2203</v>
      </c>
      <c r="F932" s="104" t="s">
        <v>3323</v>
      </c>
      <c r="G932" s="122" t="s">
        <v>87</v>
      </c>
      <c r="H932" s="122" t="s">
        <v>1777</v>
      </c>
      <c r="I932" s="129">
        <v>43432</v>
      </c>
    </row>
    <row r="933" spans="1:9" x14ac:dyDescent="0.35">
      <c r="A933" s="123"/>
      <c r="B933" s="104">
        <v>930</v>
      </c>
      <c r="C933" s="104" t="s">
        <v>2205</v>
      </c>
      <c r="D933" s="104" t="s">
        <v>4072</v>
      </c>
      <c r="E933" s="104" t="s">
        <v>2206</v>
      </c>
      <c r="F933" s="104" t="s">
        <v>3324</v>
      </c>
      <c r="G933" s="122" t="s">
        <v>87</v>
      </c>
      <c r="H933" s="122" t="s">
        <v>1778</v>
      </c>
      <c r="I933" s="129">
        <v>43859</v>
      </c>
    </row>
    <row r="934" spans="1:9" x14ac:dyDescent="0.35">
      <c r="A934" s="123"/>
      <c r="B934" s="104">
        <v>931</v>
      </c>
      <c r="C934" s="104" t="s">
        <v>2208</v>
      </c>
      <c r="D934" s="104" t="s">
        <v>4072</v>
      </c>
      <c r="E934" s="104" t="s">
        <v>3494</v>
      </c>
      <c r="F934" s="104" t="s">
        <v>3323</v>
      </c>
      <c r="G934" s="122" t="s">
        <v>87</v>
      </c>
      <c r="H934" s="122" t="s">
        <v>1779</v>
      </c>
      <c r="I934" s="129">
        <v>43432</v>
      </c>
    </row>
    <row r="935" spans="1:9" x14ac:dyDescent="0.35">
      <c r="A935" s="123"/>
      <c r="B935" s="104">
        <v>932</v>
      </c>
      <c r="C935" s="104" t="s">
        <v>2210</v>
      </c>
      <c r="D935" s="104" t="s">
        <v>4072</v>
      </c>
      <c r="E935" s="104" t="s">
        <v>3496</v>
      </c>
      <c r="F935" s="104" t="s">
        <v>3323</v>
      </c>
      <c r="G935" s="122" t="s">
        <v>87</v>
      </c>
      <c r="H935" s="122" t="s">
        <v>1782</v>
      </c>
      <c r="I935" s="129">
        <v>43344</v>
      </c>
    </row>
    <row r="936" spans="1:9" x14ac:dyDescent="0.35">
      <c r="A936" s="123"/>
      <c r="B936" s="104">
        <v>933</v>
      </c>
      <c r="C936" s="104" t="s">
        <v>2212</v>
      </c>
      <c r="D936" s="104" t="s">
        <v>4072</v>
      </c>
      <c r="E936" s="104" t="s">
        <v>3493</v>
      </c>
      <c r="F936" s="104" t="s">
        <v>3324</v>
      </c>
      <c r="G936" s="122" t="s">
        <v>87</v>
      </c>
      <c r="H936" s="122" t="s">
        <v>1785</v>
      </c>
      <c r="I936" s="129">
        <v>43572</v>
      </c>
    </row>
    <row r="937" spans="1:9" x14ac:dyDescent="0.35">
      <c r="A937" s="123"/>
      <c r="B937" s="104">
        <v>934</v>
      </c>
      <c r="C937" s="104" t="s">
        <v>2214</v>
      </c>
      <c r="D937" s="104" t="s">
        <v>4072</v>
      </c>
      <c r="E937" s="104" t="s">
        <v>3495</v>
      </c>
      <c r="F937" s="104" t="s">
        <v>3323</v>
      </c>
      <c r="G937" s="122" t="s">
        <v>106</v>
      </c>
      <c r="H937" s="122" t="s">
        <v>1788</v>
      </c>
      <c r="I937" s="129">
        <v>43525</v>
      </c>
    </row>
    <row r="938" spans="1:9" x14ac:dyDescent="0.35">
      <c r="A938" s="123"/>
      <c r="B938" s="104">
        <v>935</v>
      </c>
      <c r="C938" s="104" t="s">
        <v>2216</v>
      </c>
      <c r="D938" s="104" t="s">
        <v>4040</v>
      </c>
      <c r="E938" s="104" t="s">
        <v>2217</v>
      </c>
      <c r="F938" s="104" t="s">
        <v>3323</v>
      </c>
      <c r="G938" s="122" t="s">
        <v>106</v>
      </c>
      <c r="H938" s="122" t="s">
        <v>1791</v>
      </c>
      <c r="I938" s="129">
        <v>43525</v>
      </c>
    </row>
    <row r="939" spans="1:9" x14ac:dyDescent="0.35">
      <c r="A939" s="123"/>
      <c r="B939" s="104">
        <v>936</v>
      </c>
      <c r="C939" s="104" t="s">
        <v>3884</v>
      </c>
      <c r="D939" s="104" t="s">
        <v>416</v>
      </c>
      <c r="E939" s="104" t="s">
        <v>2219</v>
      </c>
      <c r="F939" s="104" t="s">
        <v>3324</v>
      </c>
      <c r="G939" s="122" t="s">
        <v>106</v>
      </c>
      <c r="H939" s="122" t="s">
        <v>1794</v>
      </c>
      <c r="I939" s="129">
        <v>43525</v>
      </c>
    </row>
    <row r="940" spans="1:9" x14ac:dyDescent="0.35">
      <c r="A940" s="123"/>
      <c r="B940" s="104">
        <v>937</v>
      </c>
      <c r="C940" s="104" t="s">
        <v>3885</v>
      </c>
      <c r="D940" s="104" t="s">
        <v>4073</v>
      </c>
      <c r="E940" s="104" t="s">
        <v>2222</v>
      </c>
      <c r="F940" s="104" t="s">
        <v>3323</v>
      </c>
      <c r="G940" s="122" t="s">
        <v>106</v>
      </c>
      <c r="H940" s="122" t="s">
        <v>1797</v>
      </c>
      <c r="I940" s="129">
        <v>43525</v>
      </c>
    </row>
    <row r="941" spans="1:9" x14ac:dyDescent="0.35">
      <c r="A941" s="123"/>
      <c r="B941" s="104">
        <v>938</v>
      </c>
      <c r="C941" s="104" t="s">
        <v>3886</v>
      </c>
      <c r="D941" s="104" t="s">
        <v>4073</v>
      </c>
      <c r="E941" s="104" t="s">
        <v>2224</v>
      </c>
      <c r="F941" s="104" t="s">
        <v>3324</v>
      </c>
      <c r="G941" s="122" t="s">
        <v>106</v>
      </c>
      <c r="H941" s="122" t="s">
        <v>1799</v>
      </c>
      <c r="I941" s="129">
        <v>43525</v>
      </c>
    </row>
    <row r="942" spans="1:9" x14ac:dyDescent="0.35">
      <c r="A942" s="123"/>
      <c r="B942" s="104">
        <v>939</v>
      </c>
      <c r="C942" s="104" t="s">
        <v>3887</v>
      </c>
      <c r="D942" s="104" t="s">
        <v>4073</v>
      </c>
      <c r="E942" s="104" t="s">
        <v>2226</v>
      </c>
      <c r="F942" s="104" t="s">
        <v>3324</v>
      </c>
      <c r="G942" s="122" t="s">
        <v>106</v>
      </c>
      <c r="H942" s="122" t="s">
        <v>1800</v>
      </c>
      <c r="I942" s="129">
        <v>43525</v>
      </c>
    </row>
    <row r="943" spans="1:9" x14ac:dyDescent="0.35">
      <c r="A943" s="123"/>
      <c r="B943" s="104">
        <v>940</v>
      </c>
      <c r="C943" s="104" t="s">
        <v>3888</v>
      </c>
      <c r="D943" s="104" t="s">
        <v>4073</v>
      </c>
      <c r="E943" s="104" t="s">
        <v>2228</v>
      </c>
      <c r="F943" s="104" t="s">
        <v>3324</v>
      </c>
      <c r="G943" s="122" t="s">
        <v>106</v>
      </c>
      <c r="H943" s="122" t="s">
        <v>1801</v>
      </c>
      <c r="I943" s="129">
        <v>43525</v>
      </c>
    </row>
    <row r="944" spans="1:9" x14ac:dyDescent="0.35">
      <c r="A944" s="123"/>
      <c r="B944" s="104">
        <v>941</v>
      </c>
      <c r="C944" s="104" t="s">
        <v>3889</v>
      </c>
      <c r="D944" s="104" t="s">
        <v>4073</v>
      </c>
      <c r="E944" s="104" t="s">
        <v>2230</v>
      </c>
      <c r="F944" s="104" t="s">
        <v>3324</v>
      </c>
      <c r="G944" s="122" t="s">
        <v>106</v>
      </c>
      <c r="H944" s="122" t="s">
        <v>1802</v>
      </c>
      <c r="I944" s="129">
        <v>43525</v>
      </c>
    </row>
    <row r="945" spans="1:9" x14ac:dyDescent="0.35">
      <c r="A945" s="123"/>
      <c r="B945" s="104">
        <v>942</v>
      </c>
      <c r="C945" s="104" t="s">
        <v>3890</v>
      </c>
      <c r="D945" s="104" t="s">
        <v>4073</v>
      </c>
      <c r="E945" s="104" t="s">
        <v>2232</v>
      </c>
      <c r="F945" s="104" t="s">
        <v>3324</v>
      </c>
      <c r="G945" s="122" t="s">
        <v>106</v>
      </c>
      <c r="H945" s="122" t="s">
        <v>1803</v>
      </c>
      <c r="I945" s="129">
        <v>43525</v>
      </c>
    </row>
    <row r="946" spans="1:9" x14ac:dyDescent="0.35">
      <c r="A946" s="123"/>
      <c r="B946" s="104">
        <v>943</v>
      </c>
      <c r="C946" s="104" t="s">
        <v>3891</v>
      </c>
      <c r="D946" s="104" t="s">
        <v>4073</v>
      </c>
      <c r="E946" s="104" t="s">
        <v>2234</v>
      </c>
      <c r="F946" s="104" t="s">
        <v>3324</v>
      </c>
      <c r="G946" s="122" t="s">
        <v>106</v>
      </c>
      <c r="H946" s="122" t="s">
        <v>1804</v>
      </c>
      <c r="I946" s="129">
        <v>43525</v>
      </c>
    </row>
    <row r="947" spans="1:9" x14ac:dyDescent="0.35">
      <c r="A947" s="123"/>
      <c r="B947" s="104">
        <v>944</v>
      </c>
      <c r="C947" s="104" t="s">
        <v>3892</v>
      </c>
      <c r="D947" s="104" t="s">
        <v>4073</v>
      </c>
      <c r="E947" s="104" t="s">
        <v>2236</v>
      </c>
      <c r="F947" s="104" t="s">
        <v>3324</v>
      </c>
      <c r="G947" s="122" t="s">
        <v>106</v>
      </c>
      <c r="H947" s="122" t="s">
        <v>1805</v>
      </c>
      <c r="I947" s="129">
        <v>43525</v>
      </c>
    </row>
    <row r="948" spans="1:9" x14ac:dyDescent="0.35">
      <c r="A948" s="123"/>
      <c r="B948" s="104">
        <v>945</v>
      </c>
      <c r="C948" s="104" t="s">
        <v>3893</v>
      </c>
      <c r="D948" s="104" t="s">
        <v>4073</v>
      </c>
      <c r="E948" s="104" t="s">
        <v>2238</v>
      </c>
      <c r="F948" s="104" t="s">
        <v>3324</v>
      </c>
      <c r="G948" s="122" t="s">
        <v>106</v>
      </c>
      <c r="H948" s="122" t="s">
        <v>1808</v>
      </c>
      <c r="I948" s="129">
        <v>43525</v>
      </c>
    </row>
    <row r="949" spans="1:9" x14ac:dyDescent="0.35">
      <c r="A949" s="123"/>
      <c r="B949" s="104">
        <v>946</v>
      </c>
      <c r="C949" s="104" t="s">
        <v>2240</v>
      </c>
      <c r="D949" s="104" t="s">
        <v>4037</v>
      </c>
      <c r="E949" s="104" t="s">
        <v>2241</v>
      </c>
      <c r="F949" s="104" t="s">
        <v>3323</v>
      </c>
      <c r="G949" s="122" t="s">
        <v>106</v>
      </c>
      <c r="H949" s="122" t="s">
        <v>1810</v>
      </c>
      <c r="I949" s="129">
        <v>43525</v>
      </c>
    </row>
    <row r="950" spans="1:9" x14ac:dyDescent="0.35">
      <c r="A950" s="123"/>
      <c r="B950" s="104">
        <v>947</v>
      </c>
      <c r="C950" s="104" t="s">
        <v>2243</v>
      </c>
      <c r="D950" s="104" t="s">
        <v>4043</v>
      </c>
      <c r="E950" s="104" t="s">
        <v>2244</v>
      </c>
      <c r="F950" s="104" t="s">
        <v>3323</v>
      </c>
      <c r="G950" s="122" t="s">
        <v>106</v>
      </c>
      <c r="H950" s="122" t="s">
        <v>1813</v>
      </c>
      <c r="I950" s="129">
        <v>43525</v>
      </c>
    </row>
    <row r="951" spans="1:9" x14ac:dyDescent="0.35">
      <c r="A951" s="123"/>
      <c r="B951" s="104">
        <v>948</v>
      </c>
      <c r="C951" s="104" t="s">
        <v>2246</v>
      </c>
      <c r="D951" s="104" t="s">
        <v>4043</v>
      </c>
      <c r="E951" s="104" t="s">
        <v>2247</v>
      </c>
      <c r="F951" s="104" t="s">
        <v>3323</v>
      </c>
      <c r="G951" s="122" t="s">
        <v>106</v>
      </c>
      <c r="H951" s="122" t="s">
        <v>1816</v>
      </c>
      <c r="I951" s="129">
        <v>43525</v>
      </c>
    </row>
    <row r="952" spans="1:9" x14ac:dyDescent="0.35">
      <c r="A952" s="123"/>
      <c r="B952" s="104">
        <v>949</v>
      </c>
      <c r="C952" s="104" t="s">
        <v>2249</v>
      </c>
      <c r="D952" s="104" t="s">
        <v>4043</v>
      </c>
      <c r="E952" s="104" t="s">
        <v>2250</v>
      </c>
      <c r="F952" s="104" t="s">
        <v>3323</v>
      </c>
      <c r="G952" s="122" t="s">
        <v>106</v>
      </c>
      <c r="H952" s="122" t="s">
        <v>1819</v>
      </c>
      <c r="I952" s="129">
        <v>43525</v>
      </c>
    </row>
    <row r="953" spans="1:9" x14ac:dyDescent="0.35">
      <c r="A953" s="123"/>
      <c r="B953" s="104">
        <v>950</v>
      </c>
      <c r="C953" s="104" t="s">
        <v>3894</v>
      </c>
      <c r="D953" s="104" t="s">
        <v>4043</v>
      </c>
      <c r="E953" s="104" t="s">
        <v>2252</v>
      </c>
      <c r="F953" s="104" t="s">
        <v>3323</v>
      </c>
      <c r="G953" s="122" t="s">
        <v>106</v>
      </c>
      <c r="H953" s="122" t="s">
        <v>1822</v>
      </c>
      <c r="I953" s="129">
        <v>43525</v>
      </c>
    </row>
    <row r="954" spans="1:9" x14ac:dyDescent="0.35">
      <c r="A954" s="123"/>
      <c r="B954" s="104">
        <v>951</v>
      </c>
      <c r="C954" s="104" t="s">
        <v>2254</v>
      </c>
      <c r="D954" s="104" t="s">
        <v>4043</v>
      </c>
      <c r="E954" s="104" t="s">
        <v>2255</v>
      </c>
      <c r="F954" s="104" t="s">
        <v>3324</v>
      </c>
      <c r="G954" s="122" t="s">
        <v>106</v>
      </c>
      <c r="H954" s="122" t="s">
        <v>1825</v>
      </c>
      <c r="I954" s="129">
        <v>43525</v>
      </c>
    </row>
    <row r="955" spans="1:9" x14ac:dyDescent="0.35">
      <c r="A955" s="123"/>
      <c r="B955" s="104">
        <v>952</v>
      </c>
      <c r="C955" s="104" t="s">
        <v>2257</v>
      </c>
      <c r="D955" s="104" t="s">
        <v>4043</v>
      </c>
      <c r="E955" s="104" t="s">
        <v>2258</v>
      </c>
      <c r="F955" s="104" t="s">
        <v>3324</v>
      </c>
      <c r="G955" s="122" t="s">
        <v>106</v>
      </c>
      <c r="H955" s="122" t="s">
        <v>1828</v>
      </c>
      <c r="I955" s="129">
        <v>43525</v>
      </c>
    </row>
    <row r="956" spans="1:9" x14ac:dyDescent="0.35">
      <c r="A956" s="123"/>
      <c r="B956" s="104">
        <v>953</v>
      </c>
      <c r="C956" s="104" t="s">
        <v>2262</v>
      </c>
      <c r="D956" s="104" t="s">
        <v>4043</v>
      </c>
      <c r="E956" s="104" t="s">
        <v>2263</v>
      </c>
      <c r="F956" s="104" t="s">
        <v>3323</v>
      </c>
      <c r="G956" s="122" t="s">
        <v>106</v>
      </c>
      <c r="H956" s="122" t="s">
        <v>1831</v>
      </c>
      <c r="I956" s="129">
        <v>43525</v>
      </c>
    </row>
    <row r="957" spans="1:9" x14ac:dyDescent="0.35">
      <c r="A957" s="123"/>
      <c r="B957" s="104">
        <v>954</v>
      </c>
      <c r="C957" s="104" t="s">
        <v>2265</v>
      </c>
      <c r="D957" s="104" t="s">
        <v>4043</v>
      </c>
      <c r="E957" s="104" t="s">
        <v>2266</v>
      </c>
      <c r="F957" s="104" t="s">
        <v>3324</v>
      </c>
      <c r="G957" s="122" t="s">
        <v>106</v>
      </c>
      <c r="H957" s="122" t="s">
        <v>1834</v>
      </c>
      <c r="I957" s="129">
        <v>43525</v>
      </c>
    </row>
    <row r="958" spans="1:9" x14ac:dyDescent="0.35">
      <c r="A958" s="123"/>
      <c r="B958" s="104">
        <v>955</v>
      </c>
      <c r="C958" s="104" t="s">
        <v>3895</v>
      </c>
      <c r="D958" s="104" t="s">
        <v>4043</v>
      </c>
      <c r="E958" s="104" t="s">
        <v>4103</v>
      </c>
      <c r="F958" s="104" t="s">
        <v>3324</v>
      </c>
      <c r="G958" s="122" t="s">
        <v>106</v>
      </c>
      <c r="H958" s="122" t="s">
        <v>1836</v>
      </c>
      <c r="I958" s="129">
        <v>43525</v>
      </c>
    </row>
    <row r="959" spans="1:9" x14ac:dyDescent="0.35">
      <c r="A959" s="123"/>
      <c r="B959" s="104">
        <v>956</v>
      </c>
      <c r="C959" s="104" t="s">
        <v>3896</v>
      </c>
      <c r="D959" s="104" t="s">
        <v>4043</v>
      </c>
      <c r="E959" s="104" t="s">
        <v>2269</v>
      </c>
      <c r="F959" s="104" t="s">
        <v>3323</v>
      </c>
      <c r="G959" s="122" t="s">
        <v>106</v>
      </c>
      <c r="H959" s="122" t="s">
        <v>1838</v>
      </c>
      <c r="I959" s="129">
        <v>43525</v>
      </c>
    </row>
    <row r="960" spans="1:9" x14ac:dyDescent="0.35">
      <c r="A960" s="123"/>
      <c r="B960" s="104">
        <v>957</v>
      </c>
      <c r="C960" s="104" t="s">
        <v>3190</v>
      </c>
      <c r="D960" s="104" t="s">
        <v>4043</v>
      </c>
      <c r="E960" s="104" t="s">
        <v>3216</v>
      </c>
      <c r="F960" s="104" t="s">
        <v>3324</v>
      </c>
      <c r="G960" s="122" t="s">
        <v>106</v>
      </c>
      <c r="H960" s="122" t="s">
        <v>1840</v>
      </c>
      <c r="I960" s="129">
        <v>43525</v>
      </c>
    </row>
    <row r="961" spans="1:9" x14ac:dyDescent="0.35">
      <c r="A961" s="123"/>
      <c r="B961" s="104">
        <v>958</v>
      </c>
      <c r="C961" s="104" t="s">
        <v>3191</v>
      </c>
      <c r="D961" s="104" t="s">
        <v>4043</v>
      </c>
      <c r="E961" s="104" t="s">
        <v>3217</v>
      </c>
      <c r="F961" s="104" t="s">
        <v>3323</v>
      </c>
      <c r="G961" s="122" t="s">
        <v>106</v>
      </c>
      <c r="H961" s="122" t="s">
        <v>1842</v>
      </c>
      <c r="I961" s="129">
        <v>43525</v>
      </c>
    </row>
    <row r="962" spans="1:9" x14ac:dyDescent="0.35">
      <c r="A962" s="123"/>
      <c r="B962" s="104">
        <v>959</v>
      </c>
      <c r="C962" s="104" t="s">
        <v>3192</v>
      </c>
      <c r="D962" s="104" t="s">
        <v>4043</v>
      </c>
      <c r="E962" s="104" t="s">
        <v>3218</v>
      </c>
      <c r="F962" s="104" t="s">
        <v>3324</v>
      </c>
      <c r="G962" s="122" t="s">
        <v>106</v>
      </c>
      <c r="H962" s="122" t="s">
        <v>1844</v>
      </c>
      <c r="I962" s="129">
        <v>43525</v>
      </c>
    </row>
    <row r="963" spans="1:9" x14ac:dyDescent="0.35">
      <c r="A963" s="123"/>
      <c r="B963" s="104">
        <v>960</v>
      </c>
      <c r="C963" s="104" t="s">
        <v>3193</v>
      </c>
      <c r="D963" s="104" t="s">
        <v>4043</v>
      </c>
      <c r="E963" s="104" t="s">
        <v>3219</v>
      </c>
      <c r="F963" s="104" t="s">
        <v>3324</v>
      </c>
      <c r="G963" s="122" t="s">
        <v>106</v>
      </c>
      <c r="H963" s="122" t="s">
        <v>1846</v>
      </c>
      <c r="I963" s="129">
        <v>43525</v>
      </c>
    </row>
    <row r="964" spans="1:9" x14ac:dyDescent="0.35">
      <c r="A964" s="123"/>
      <c r="B964" s="104">
        <v>961</v>
      </c>
      <c r="C964" s="104" t="s">
        <v>3194</v>
      </c>
      <c r="D964" s="104" t="s">
        <v>4043</v>
      </c>
      <c r="E964" s="104" t="s">
        <v>3220</v>
      </c>
      <c r="F964" s="104" t="s">
        <v>3323</v>
      </c>
      <c r="G964" s="122" t="s">
        <v>106</v>
      </c>
      <c r="H964" s="122" t="s">
        <v>1848</v>
      </c>
      <c r="I964" s="129">
        <v>43525</v>
      </c>
    </row>
    <row r="965" spans="1:9" x14ac:dyDescent="0.35">
      <c r="A965" s="123"/>
      <c r="B965" s="104">
        <v>962</v>
      </c>
      <c r="C965" s="104" t="s">
        <v>2271</v>
      </c>
      <c r="D965" s="104" t="s">
        <v>4043</v>
      </c>
      <c r="E965" s="104" t="s">
        <v>2272</v>
      </c>
      <c r="F965" s="104" t="s">
        <v>3324</v>
      </c>
      <c r="G965" s="122" t="s">
        <v>106</v>
      </c>
      <c r="H965" s="122" t="s">
        <v>1851</v>
      </c>
      <c r="I965" s="129">
        <v>43525</v>
      </c>
    </row>
    <row r="966" spans="1:9" x14ac:dyDescent="0.35">
      <c r="A966" s="123"/>
      <c r="B966" s="104">
        <v>963</v>
      </c>
      <c r="C966" s="104" t="s">
        <v>2274</v>
      </c>
      <c r="D966" s="104" t="s">
        <v>4043</v>
      </c>
      <c r="E966" s="104" t="s">
        <v>2275</v>
      </c>
      <c r="F966" s="104" t="s">
        <v>3323</v>
      </c>
      <c r="G966" s="122" t="s">
        <v>106</v>
      </c>
      <c r="H966" s="122" t="s">
        <v>1853</v>
      </c>
      <c r="I966" s="129">
        <v>43525</v>
      </c>
    </row>
    <row r="967" spans="1:9" x14ac:dyDescent="0.35">
      <c r="A967" s="123"/>
      <c r="B967" s="104">
        <v>964</v>
      </c>
      <c r="C967" s="104" t="s">
        <v>3897</v>
      </c>
      <c r="D967" s="104" t="s">
        <v>4043</v>
      </c>
      <c r="E967" s="104" t="s">
        <v>2277</v>
      </c>
      <c r="F967" s="104" t="s">
        <v>3323</v>
      </c>
      <c r="G967" s="122" t="s">
        <v>106</v>
      </c>
      <c r="H967" s="122" t="s">
        <v>1856</v>
      </c>
      <c r="I967" s="129">
        <v>43525</v>
      </c>
    </row>
    <row r="968" spans="1:9" x14ac:dyDescent="0.35">
      <c r="A968" s="123"/>
      <c r="B968" s="104">
        <v>965</v>
      </c>
      <c r="C968" s="104" t="s">
        <v>2281</v>
      </c>
      <c r="D968" s="104" t="s">
        <v>4043</v>
      </c>
      <c r="E968" s="104" t="s">
        <v>2282</v>
      </c>
      <c r="F968" s="104" t="s">
        <v>3324</v>
      </c>
      <c r="G968" s="122" t="s">
        <v>106</v>
      </c>
      <c r="H968" s="122" t="s">
        <v>1859</v>
      </c>
      <c r="I968" s="129">
        <v>43525</v>
      </c>
    </row>
    <row r="969" spans="1:9" x14ac:dyDescent="0.35">
      <c r="A969" s="123"/>
      <c r="B969" s="104">
        <v>966</v>
      </c>
      <c r="C969" s="104" t="s">
        <v>2284</v>
      </c>
      <c r="D969" s="104" t="s">
        <v>4085</v>
      </c>
      <c r="E969" s="104" t="s">
        <v>3517</v>
      </c>
      <c r="F969" s="104" t="s">
        <v>3323</v>
      </c>
      <c r="G969" s="122" t="s">
        <v>106</v>
      </c>
      <c r="H969" s="122" t="s">
        <v>1862</v>
      </c>
      <c r="I969" s="129">
        <v>43525</v>
      </c>
    </row>
    <row r="970" spans="1:9" x14ac:dyDescent="0.35">
      <c r="A970" s="123"/>
      <c r="B970" s="104">
        <v>967</v>
      </c>
      <c r="C970" s="104" t="s">
        <v>2286</v>
      </c>
      <c r="D970" s="104" t="s">
        <v>4037</v>
      </c>
      <c r="E970" s="104" t="s">
        <v>2287</v>
      </c>
      <c r="F970" s="104" t="s">
        <v>3323</v>
      </c>
      <c r="G970" s="122" t="s">
        <v>106</v>
      </c>
      <c r="H970" s="122" t="s">
        <v>1865</v>
      </c>
      <c r="I970" s="129">
        <v>0</v>
      </c>
    </row>
    <row r="971" spans="1:9" x14ac:dyDescent="0.35">
      <c r="A971" s="123"/>
      <c r="B971" s="104">
        <v>968</v>
      </c>
      <c r="C971" s="104" t="s">
        <v>2289</v>
      </c>
      <c r="D971" s="104" t="s">
        <v>4037</v>
      </c>
      <c r="E971" s="104" t="s">
        <v>2290</v>
      </c>
      <c r="F971" s="104" t="s">
        <v>3323</v>
      </c>
      <c r="G971" s="122" t="s">
        <v>106</v>
      </c>
      <c r="H971" s="122" t="s">
        <v>1867</v>
      </c>
      <c r="I971" s="129">
        <v>43525</v>
      </c>
    </row>
    <row r="972" spans="1:9" x14ac:dyDescent="0.35">
      <c r="A972" s="123"/>
      <c r="B972" s="104">
        <v>969</v>
      </c>
      <c r="C972" s="104" t="s">
        <v>3898</v>
      </c>
      <c r="D972" s="104" t="s">
        <v>1006</v>
      </c>
      <c r="E972" s="104" t="s">
        <v>2292</v>
      </c>
      <c r="F972" s="104" t="s">
        <v>2293</v>
      </c>
      <c r="G972" s="122" t="s">
        <v>106</v>
      </c>
      <c r="H972" s="122" t="s">
        <v>1869</v>
      </c>
      <c r="I972" s="129">
        <v>43525</v>
      </c>
    </row>
    <row r="973" spans="1:9" x14ac:dyDescent="0.35">
      <c r="A973" s="123"/>
      <c r="B973" s="104">
        <v>970</v>
      </c>
      <c r="C973" s="104" t="s">
        <v>3899</v>
      </c>
      <c r="D973" s="104" t="s">
        <v>1006</v>
      </c>
      <c r="E973" s="104" t="s">
        <v>2295</v>
      </c>
      <c r="F973" s="104" t="s">
        <v>2293</v>
      </c>
      <c r="G973" s="122" t="s">
        <v>106</v>
      </c>
      <c r="H973" s="122" t="s">
        <v>1872</v>
      </c>
      <c r="I973" s="129">
        <v>43525</v>
      </c>
    </row>
    <row r="974" spans="1:9" x14ac:dyDescent="0.35">
      <c r="A974" s="123"/>
      <c r="B974" s="104">
        <v>971</v>
      </c>
      <c r="C974" s="104" t="s">
        <v>3900</v>
      </c>
      <c r="D974" s="104" t="s">
        <v>1006</v>
      </c>
      <c r="E974" s="104" t="s">
        <v>2297</v>
      </c>
      <c r="F974" s="104" t="s">
        <v>2293</v>
      </c>
      <c r="G974" s="122" t="s">
        <v>106</v>
      </c>
      <c r="H974" s="122" t="s">
        <v>1875</v>
      </c>
      <c r="I974" s="129">
        <v>43525</v>
      </c>
    </row>
    <row r="975" spans="1:9" x14ac:dyDescent="0.35">
      <c r="A975" s="123"/>
      <c r="B975" s="104">
        <v>972</v>
      </c>
      <c r="C975" s="104" t="s">
        <v>2299</v>
      </c>
      <c r="D975" s="104" t="s">
        <v>1006</v>
      </c>
      <c r="E975" s="104" t="s">
        <v>2300</v>
      </c>
      <c r="F975" s="104" t="s">
        <v>2293</v>
      </c>
      <c r="G975" s="122" t="s">
        <v>106</v>
      </c>
      <c r="H975" s="122" t="s">
        <v>1878</v>
      </c>
      <c r="I975" s="129">
        <v>43525</v>
      </c>
    </row>
    <row r="976" spans="1:9" x14ac:dyDescent="0.35">
      <c r="A976" s="123"/>
      <c r="B976" s="104">
        <v>973</v>
      </c>
      <c r="C976" s="104" t="s">
        <v>2302</v>
      </c>
      <c r="D976" s="104" t="s">
        <v>1006</v>
      </c>
      <c r="E976" s="104" t="s">
        <v>3516</v>
      </c>
      <c r="F976" s="104" t="s">
        <v>2293</v>
      </c>
      <c r="G976" s="122" t="s">
        <v>106</v>
      </c>
      <c r="H976" s="122" t="s">
        <v>1881</v>
      </c>
      <c r="I976" s="129">
        <v>43525</v>
      </c>
    </row>
    <row r="977" spans="1:9" x14ac:dyDescent="0.35">
      <c r="A977" s="123"/>
      <c r="B977" s="104">
        <v>974</v>
      </c>
      <c r="C977" s="104" t="s">
        <v>4188</v>
      </c>
      <c r="D977" s="104" t="s">
        <v>4036</v>
      </c>
      <c r="E977" s="104" t="s">
        <v>2304</v>
      </c>
      <c r="F977" s="104" t="s">
        <v>3323</v>
      </c>
      <c r="G977" s="122" t="s">
        <v>106</v>
      </c>
      <c r="H977" s="122" t="s">
        <v>1884</v>
      </c>
      <c r="I977" s="129">
        <v>43525</v>
      </c>
    </row>
    <row r="978" spans="1:9" x14ac:dyDescent="0.35">
      <c r="A978" s="123"/>
      <c r="B978" s="104">
        <v>975</v>
      </c>
      <c r="C978" s="104" t="s">
        <v>2306</v>
      </c>
      <c r="D978" s="104" t="s">
        <v>795</v>
      </c>
      <c r="E978" s="104" t="s">
        <v>2307</v>
      </c>
      <c r="F978" s="104" t="s">
        <v>3323</v>
      </c>
      <c r="G978" s="122" t="s">
        <v>106</v>
      </c>
      <c r="H978" s="122" t="s">
        <v>1887</v>
      </c>
      <c r="I978" s="129">
        <v>43525</v>
      </c>
    </row>
    <row r="979" spans="1:9" x14ac:dyDescent="0.35">
      <c r="A979" s="123"/>
      <c r="B979" s="104">
        <v>976</v>
      </c>
      <c r="C979" s="104" t="s">
        <v>3901</v>
      </c>
      <c r="D979" s="104" t="s">
        <v>795</v>
      </c>
      <c r="E979" s="104" t="s">
        <v>2309</v>
      </c>
      <c r="F979" s="104" t="s">
        <v>3324</v>
      </c>
      <c r="G979" s="122" t="s">
        <v>106</v>
      </c>
      <c r="H979" s="122" t="s">
        <v>1890</v>
      </c>
      <c r="I979" s="129">
        <v>43525</v>
      </c>
    </row>
    <row r="980" spans="1:9" x14ac:dyDescent="0.35">
      <c r="A980" s="123"/>
      <c r="B980" s="104">
        <v>977</v>
      </c>
      <c r="C980" s="104" t="s">
        <v>3902</v>
      </c>
      <c r="D980" s="104" t="s">
        <v>795</v>
      </c>
      <c r="E980" s="104" t="s">
        <v>2311</v>
      </c>
      <c r="F980" s="104" t="s">
        <v>3324</v>
      </c>
      <c r="G980" s="122" t="s">
        <v>106</v>
      </c>
      <c r="H980" s="122" t="s">
        <v>1893</v>
      </c>
      <c r="I980" s="129">
        <v>43525</v>
      </c>
    </row>
    <row r="981" spans="1:9" x14ac:dyDescent="0.35">
      <c r="A981" s="123"/>
      <c r="B981" s="104">
        <v>978</v>
      </c>
      <c r="C981" s="104" t="s">
        <v>2313</v>
      </c>
      <c r="D981" s="104" t="s">
        <v>4072</v>
      </c>
      <c r="E981" s="104" t="s">
        <v>3497</v>
      </c>
      <c r="F981" s="104" t="s">
        <v>3324</v>
      </c>
      <c r="G981" s="122" t="s">
        <v>87</v>
      </c>
      <c r="H981" s="122" t="s">
        <v>1896</v>
      </c>
      <c r="I981" s="129">
        <v>43344</v>
      </c>
    </row>
    <row r="982" spans="1:9" x14ac:dyDescent="0.35">
      <c r="A982" s="123"/>
      <c r="B982" s="104">
        <v>979</v>
      </c>
      <c r="C982" s="104" t="s">
        <v>2315</v>
      </c>
      <c r="D982" s="104" t="s">
        <v>4072</v>
      </c>
      <c r="E982" s="104" t="s">
        <v>2316</v>
      </c>
      <c r="F982" s="104" t="s">
        <v>3324</v>
      </c>
      <c r="G982" s="122" t="s">
        <v>87</v>
      </c>
      <c r="H982" s="122" t="s">
        <v>1899</v>
      </c>
      <c r="I982" s="129">
        <v>43344</v>
      </c>
    </row>
    <row r="983" spans="1:9" x14ac:dyDescent="0.35">
      <c r="A983" s="123"/>
      <c r="B983" s="104">
        <v>980</v>
      </c>
      <c r="C983" s="104" t="s">
        <v>2318</v>
      </c>
      <c r="D983" s="104" t="s">
        <v>4072</v>
      </c>
      <c r="E983" s="104" t="s">
        <v>2319</v>
      </c>
      <c r="F983" s="104" t="s">
        <v>3324</v>
      </c>
      <c r="G983" s="122" t="s">
        <v>87</v>
      </c>
      <c r="H983" s="122" t="s">
        <v>1900</v>
      </c>
      <c r="I983" s="129">
        <v>43344</v>
      </c>
    </row>
    <row r="984" spans="1:9" x14ac:dyDescent="0.35">
      <c r="A984" s="123"/>
      <c r="B984" s="104">
        <v>981</v>
      </c>
      <c r="C984" s="104" t="s">
        <v>2321</v>
      </c>
      <c r="D984" s="104" t="s">
        <v>4072</v>
      </c>
      <c r="E984" s="104" t="s">
        <v>2322</v>
      </c>
      <c r="F984" s="104" t="s">
        <v>3324</v>
      </c>
      <c r="G984" s="122" t="s">
        <v>87</v>
      </c>
      <c r="H984" s="122" t="s">
        <v>1903</v>
      </c>
      <c r="I984" s="129">
        <v>43344</v>
      </c>
    </row>
    <row r="985" spans="1:9" x14ac:dyDescent="0.35">
      <c r="A985" s="123"/>
      <c r="B985" s="104">
        <v>982</v>
      </c>
      <c r="C985" s="104" t="s">
        <v>3903</v>
      </c>
      <c r="D985" s="104" t="s">
        <v>4072</v>
      </c>
      <c r="E985" s="104" t="s">
        <v>2324</v>
      </c>
      <c r="F985" s="104" t="s">
        <v>3324</v>
      </c>
      <c r="G985" s="122" t="s">
        <v>87</v>
      </c>
      <c r="H985" s="122" t="s">
        <v>1906</v>
      </c>
      <c r="I985" s="129">
        <v>43344</v>
      </c>
    </row>
    <row r="986" spans="1:9" x14ac:dyDescent="0.35">
      <c r="A986" s="123"/>
      <c r="B986" s="104">
        <v>983</v>
      </c>
      <c r="C986" s="104" t="s">
        <v>2326</v>
      </c>
      <c r="D986" s="104" t="s">
        <v>3434</v>
      </c>
      <c r="E986" s="104" t="s">
        <v>2327</v>
      </c>
      <c r="F986" s="104" t="s">
        <v>3323</v>
      </c>
      <c r="G986" s="122" t="s">
        <v>87</v>
      </c>
      <c r="H986" s="122" t="s">
        <v>1909</v>
      </c>
      <c r="I986" s="129">
        <v>43344</v>
      </c>
    </row>
    <row r="987" spans="1:9" x14ac:dyDescent="0.35">
      <c r="A987" s="123"/>
      <c r="B987" s="104">
        <v>984</v>
      </c>
      <c r="C987" s="104" t="s">
        <v>2330</v>
      </c>
      <c r="D987" s="104" t="s">
        <v>4074</v>
      </c>
      <c r="E987" s="104" t="s">
        <v>2331</v>
      </c>
      <c r="F987" s="104" t="s">
        <v>3323</v>
      </c>
      <c r="G987" s="122" t="s">
        <v>87</v>
      </c>
      <c r="H987" s="122" t="s">
        <v>1912</v>
      </c>
      <c r="I987" s="129">
        <v>43344</v>
      </c>
    </row>
    <row r="988" spans="1:9" x14ac:dyDescent="0.35">
      <c r="A988" s="123"/>
      <c r="B988" s="104">
        <v>985</v>
      </c>
      <c r="C988" s="104" t="s">
        <v>2333</v>
      </c>
      <c r="D988" s="104" t="s">
        <v>4074</v>
      </c>
      <c r="E988" s="104" t="s">
        <v>2334</v>
      </c>
      <c r="F988" s="104" t="s">
        <v>3323</v>
      </c>
      <c r="G988" s="122" t="s">
        <v>87</v>
      </c>
      <c r="H988" s="122" t="s">
        <v>1914</v>
      </c>
      <c r="I988" s="129">
        <v>43344</v>
      </c>
    </row>
    <row r="989" spans="1:9" x14ac:dyDescent="0.35">
      <c r="A989" s="123"/>
      <c r="B989" s="104">
        <v>986</v>
      </c>
      <c r="C989" s="104" t="s">
        <v>3904</v>
      </c>
      <c r="D989" s="104" t="s">
        <v>4074</v>
      </c>
      <c r="E989" s="104" t="s">
        <v>2336</v>
      </c>
      <c r="F989" s="104" t="s">
        <v>3325</v>
      </c>
      <c r="G989" s="122" t="s">
        <v>87</v>
      </c>
      <c r="H989" s="122" t="s">
        <v>1917</v>
      </c>
      <c r="I989" s="129">
        <v>43344</v>
      </c>
    </row>
    <row r="990" spans="1:9" x14ac:dyDescent="0.35">
      <c r="A990" s="123"/>
      <c r="B990" s="104">
        <v>987</v>
      </c>
      <c r="C990" s="104" t="s">
        <v>3905</v>
      </c>
      <c r="D990" s="104" t="s">
        <v>4074</v>
      </c>
      <c r="E990" s="104" t="s">
        <v>2338</v>
      </c>
      <c r="F990" s="104" t="s">
        <v>3325</v>
      </c>
      <c r="G990" s="122" t="s">
        <v>87</v>
      </c>
      <c r="H990" s="122" t="s">
        <v>1918</v>
      </c>
      <c r="I990" s="129">
        <v>43344</v>
      </c>
    </row>
    <row r="991" spans="1:9" x14ac:dyDescent="0.35">
      <c r="A991" s="123"/>
      <c r="B991" s="104">
        <v>988</v>
      </c>
      <c r="C991" s="104" t="s">
        <v>2340</v>
      </c>
      <c r="D991" s="104" t="s">
        <v>4036</v>
      </c>
      <c r="E991" s="104" t="s">
        <v>2341</v>
      </c>
      <c r="F991" s="104" t="s">
        <v>3327</v>
      </c>
      <c r="G991" s="122" t="s">
        <v>87</v>
      </c>
      <c r="H991" s="122" t="s">
        <v>1921</v>
      </c>
      <c r="I991" s="129">
        <v>43344</v>
      </c>
    </row>
    <row r="992" spans="1:9" x14ac:dyDescent="0.35">
      <c r="A992" s="123"/>
      <c r="B992" s="104">
        <v>989</v>
      </c>
      <c r="C992" s="104" t="s">
        <v>3430</v>
      </c>
      <c r="D992" s="104" t="s">
        <v>4036</v>
      </c>
      <c r="E992" s="104" t="s">
        <v>2343</v>
      </c>
      <c r="F992" s="104" t="s">
        <v>3322</v>
      </c>
      <c r="G992" s="122" t="s">
        <v>87</v>
      </c>
      <c r="H992" s="122" t="s">
        <v>1923</v>
      </c>
      <c r="I992" s="129">
        <v>43344</v>
      </c>
    </row>
    <row r="993" spans="1:9" x14ac:dyDescent="0.35">
      <c r="A993" s="123"/>
      <c r="B993" s="104">
        <v>990</v>
      </c>
      <c r="C993" s="104" t="s">
        <v>3906</v>
      </c>
      <c r="D993" s="104" t="s">
        <v>4071</v>
      </c>
      <c r="E993" s="104" t="s">
        <v>2345</v>
      </c>
      <c r="F993" s="104" t="s">
        <v>3323</v>
      </c>
      <c r="G993" s="122" t="s">
        <v>106</v>
      </c>
      <c r="H993" s="122" t="s">
        <v>1926</v>
      </c>
      <c r="I993" s="129">
        <v>43344</v>
      </c>
    </row>
    <row r="994" spans="1:9" x14ac:dyDescent="0.35">
      <c r="A994" s="123"/>
      <c r="B994" s="104">
        <v>991</v>
      </c>
      <c r="C994" s="104" t="s">
        <v>2347</v>
      </c>
      <c r="D994" s="104" t="s">
        <v>4036</v>
      </c>
      <c r="E994" s="104" t="s">
        <v>2348</v>
      </c>
      <c r="F994" s="104" t="s">
        <v>3324</v>
      </c>
      <c r="G994" s="122" t="s">
        <v>87</v>
      </c>
      <c r="H994" s="122" t="s">
        <v>1929</v>
      </c>
      <c r="I994" s="129">
        <v>43344</v>
      </c>
    </row>
    <row r="995" spans="1:9" x14ac:dyDescent="0.35">
      <c r="A995" s="123"/>
      <c r="B995" s="104">
        <v>992</v>
      </c>
      <c r="C995" s="104" t="s">
        <v>3431</v>
      </c>
      <c r="D995" s="104" t="s">
        <v>4036</v>
      </c>
      <c r="E995" s="104" t="s">
        <v>2350</v>
      </c>
      <c r="F995" s="104" t="s">
        <v>3326</v>
      </c>
      <c r="G995" s="122" t="s">
        <v>87</v>
      </c>
      <c r="H995" s="122" t="s">
        <v>1932</v>
      </c>
      <c r="I995" s="129">
        <v>43344</v>
      </c>
    </row>
    <row r="996" spans="1:9" x14ac:dyDescent="0.35">
      <c r="A996" s="123"/>
      <c r="B996" s="104">
        <v>993</v>
      </c>
      <c r="C996" s="104" t="s">
        <v>2352</v>
      </c>
      <c r="D996" s="104" t="s">
        <v>4071</v>
      </c>
      <c r="E996" s="104" t="s">
        <v>2353</v>
      </c>
      <c r="F996" s="104" t="s">
        <v>3323</v>
      </c>
      <c r="G996" s="122" t="s">
        <v>87</v>
      </c>
      <c r="H996" s="122" t="s">
        <v>1935</v>
      </c>
      <c r="I996" s="129">
        <v>43448</v>
      </c>
    </row>
    <row r="997" spans="1:9" x14ac:dyDescent="0.35">
      <c r="A997" s="123"/>
      <c r="B997" s="104">
        <v>994</v>
      </c>
      <c r="C997" s="104" t="s">
        <v>3907</v>
      </c>
      <c r="D997" s="104" t="s">
        <v>4071</v>
      </c>
      <c r="E997" s="104" t="s">
        <v>3478</v>
      </c>
      <c r="F997" s="104" t="s">
        <v>3323</v>
      </c>
      <c r="G997" s="122" t="s">
        <v>87</v>
      </c>
      <c r="H997" s="122" t="s">
        <v>1938</v>
      </c>
      <c r="I997" s="129">
        <v>43633</v>
      </c>
    </row>
    <row r="998" spans="1:9" x14ac:dyDescent="0.35">
      <c r="A998" s="123"/>
      <c r="B998" s="104">
        <v>995</v>
      </c>
      <c r="C998" s="104" t="s">
        <v>2356</v>
      </c>
      <c r="D998" s="104" t="s">
        <v>4036</v>
      </c>
      <c r="E998" s="104" t="s">
        <v>2357</v>
      </c>
      <c r="F998" s="104" t="s">
        <v>3324</v>
      </c>
      <c r="G998" s="122" t="s">
        <v>87</v>
      </c>
      <c r="H998" s="122" t="s">
        <v>1941</v>
      </c>
      <c r="I998" s="129">
        <v>43633</v>
      </c>
    </row>
    <row r="999" spans="1:9" x14ac:dyDescent="0.35">
      <c r="A999" s="123"/>
      <c r="B999" s="104">
        <v>996</v>
      </c>
      <c r="C999" s="104" t="s">
        <v>3908</v>
      </c>
      <c r="D999" s="104" t="s">
        <v>3434</v>
      </c>
      <c r="E999" s="104" t="s">
        <v>2359</v>
      </c>
      <c r="F999" s="104" t="s">
        <v>3322</v>
      </c>
      <c r="G999" s="122" t="s">
        <v>106</v>
      </c>
      <c r="H999" s="122" t="s">
        <v>1944</v>
      </c>
      <c r="I999" s="129">
        <v>43344</v>
      </c>
    </row>
    <row r="1000" spans="1:9" x14ac:dyDescent="0.35">
      <c r="A1000" s="123"/>
      <c r="B1000" s="104">
        <v>997</v>
      </c>
      <c r="C1000" s="104" t="s">
        <v>3909</v>
      </c>
      <c r="D1000" s="104" t="s">
        <v>3434</v>
      </c>
      <c r="E1000" s="104" t="s">
        <v>2361</v>
      </c>
      <c r="F1000" s="104" t="s">
        <v>3322</v>
      </c>
      <c r="G1000" s="122" t="s">
        <v>87</v>
      </c>
      <c r="H1000" s="122" t="s">
        <v>1947</v>
      </c>
      <c r="I1000" s="129">
        <v>43432</v>
      </c>
    </row>
    <row r="1001" spans="1:9" x14ac:dyDescent="0.35">
      <c r="A1001" s="123"/>
      <c r="B1001" s="104">
        <v>998</v>
      </c>
      <c r="C1001" s="104" t="s">
        <v>2363</v>
      </c>
      <c r="D1001" s="104" t="s">
        <v>4056</v>
      </c>
      <c r="E1001" s="104" t="s">
        <v>2364</v>
      </c>
      <c r="F1001" s="104" t="s">
        <v>3324</v>
      </c>
      <c r="G1001" s="122" t="s">
        <v>87</v>
      </c>
      <c r="H1001" s="122" t="s">
        <v>1950</v>
      </c>
      <c r="I1001" s="129">
        <v>43344</v>
      </c>
    </row>
    <row r="1002" spans="1:9" x14ac:dyDescent="0.35">
      <c r="A1002" s="123"/>
      <c r="B1002" s="104">
        <v>999</v>
      </c>
      <c r="C1002" s="104" t="s">
        <v>3910</v>
      </c>
      <c r="D1002" s="104" t="s">
        <v>4056</v>
      </c>
      <c r="E1002" s="104" t="s">
        <v>2366</v>
      </c>
      <c r="F1002" s="104" t="s">
        <v>3327</v>
      </c>
      <c r="G1002" s="122" t="s">
        <v>87</v>
      </c>
      <c r="H1002" s="122" t="s">
        <v>1953</v>
      </c>
      <c r="I1002" s="129">
        <v>43579</v>
      </c>
    </row>
    <row r="1003" spans="1:9" x14ac:dyDescent="0.35">
      <c r="A1003" s="123"/>
      <c r="B1003" s="104">
        <v>1000</v>
      </c>
      <c r="C1003" s="104" t="s">
        <v>3911</v>
      </c>
      <c r="D1003" s="104" t="s">
        <v>4056</v>
      </c>
      <c r="E1003" s="104" t="s">
        <v>2368</v>
      </c>
      <c r="F1003" s="104" t="s">
        <v>3324</v>
      </c>
      <c r="G1003" s="122" t="s">
        <v>87</v>
      </c>
      <c r="H1003" s="122" t="s">
        <v>1956</v>
      </c>
      <c r="I1003" s="129">
        <v>43572</v>
      </c>
    </row>
    <row r="1004" spans="1:9" x14ac:dyDescent="0.35">
      <c r="A1004" s="123"/>
      <c r="B1004" s="104">
        <v>1001</v>
      </c>
      <c r="C1004" s="104" t="s">
        <v>3912</v>
      </c>
      <c r="D1004" s="104" t="s">
        <v>4056</v>
      </c>
      <c r="E1004" s="104" t="s">
        <v>2370</v>
      </c>
      <c r="F1004" s="104" t="s">
        <v>3324</v>
      </c>
      <c r="G1004" s="122" t="s">
        <v>87</v>
      </c>
      <c r="H1004" s="122" t="s">
        <v>1959</v>
      </c>
      <c r="I1004" s="129">
        <v>43572</v>
      </c>
    </row>
    <row r="1005" spans="1:9" x14ac:dyDescent="0.35">
      <c r="A1005" s="123"/>
      <c r="B1005" s="104">
        <v>1002</v>
      </c>
      <c r="C1005" s="104" t="s">
        <v>3913</v>
      </c>
      <c r="D1005" s="104" t="s">
        <v>4069</v>
      </c>
      <c r="E1005" s="104" t="s">
        <v>2372</v>
      </c>
      <c r="F1005" s="104" t="s">
        <v>3323</v>
      </c>
      <c r="G1005" s="122" t="s">
        <v>87</v>
      </c>
      <c r="H1005" s="122" t="s">
        <v>1962</v>
      </c>
      <c r="I1005" s="129">
        <v>43572</v>
      </c>
    </row>
    <row r="1006" spans="1:9" x14ac:dyDescent="0.35">
      <c r="A1006" s="123"/>
      <c r="B1006" s="104">
        <v>1003</v>
      </c>
      <c r="C1006" s="104" t="s">
        <v>3914</v>
      </c>
      <c r="D1006" s="104" t="s">
        <v>4069</v>
      </c>
      <c r="E1006" s="104" t="s">
        <v>2374</v>
      </c>
      <c r="F1006" s="104" t="s">
        <v>3325</v>
      </c>
      <c r="G1006" s="122" t="s">
        <v>106</v>
      </c>
      <c r="H1006" s="122" t="s">
        <v>1965</v>
      </c>
      <c r="I1006" s="129">
        <v>43731</v>
      </c>
    </row>
    <row r="1007" spans="1:9" x14ac:dyDescent="0.35">
      <c r="A1007" s="123"/>
      <c r="B1007" s="104">
        <v>1004</v>
      </c>
      <c r="C1007" s="104" t="s">
        <v>3915</v>
      </c>
      <c r="D1007" s="104" t="s">
        <v>3434</v>
      </c>
      <c r="E1007" s="104" t="s">
        <v>2376</v>
      </c>
      <c r="F1007" s="104" t="s">
        <v>3323</v>
      </c>
      <c r="G1007" s="122" t="s">
        <v>106</v>
      </c>
      <c r="H1007" s="122" t="s">
        <v>1968</v>
      </c>
      <c r="I1007" s="129">
        <v>43731</v>
      </c>
    </row>
    <row r="1008" spans="1:9" x14ac:dyDescent="0.35">
      <c r="A1008" s="123"/>
      <c r="B1008" s="104">
        <v>1005</v>
      </c>
      <c r="C1008" s="104" t="s">
        <v>2378</v>
      </c>
      <c r="D1008" s="104" t="s">
        <v>4039</v>
      </c>
      <c r="E1008" s="104" t="s">
        <v>2379</v>
      </c>
      <c r="F1008" s="104" t="s">
        <v>3323</v>
      </c>
      <c r="G1008" s="122" t="s">
        <v>106</v>
      </c>
      <c r="H1008" s="122" t="s">
        <v>1971</v>
      </c>
      <c r="I1008" s="129">
        <v>43731</v>
      </c>
    </row>
    <row r="1009" spans="1:9" x14ac:dyDescent="0.35">
      <c r="A1009" s="123"/>
      <c r="B1009" s="104">
        <v>1006</v>
      </c>
      <c r="C1009" s="104" t="s">
        <v>3916</v>
      </c>
      <c r="D1009" s="104" t="s">
        <v>4041</v>
      </c>
      <c r="E1009" s="104" t="s">
        <v>2381</v>
      </c>
      <c r="F1009" s="104" t="s">
        <v>3323</v>
      </c>
      <c r="G1009" s="122" t="s">
        <v>106</v>
      </c>
      <c r="H1009" s="122" t="s">
        <v>1974</v>
      </c>
      <c r="I1009" s="129">
        <v>43731</v>
      </c>
    </row>
    <row r="1010" spans="1:9" x14ac:dyDescent="0.35">
      <c r="A1010" s="123"/>
      <c r="B1010" s="104">
        <v>1007</v>
      </c>
      <c r="C1010" s="104" t="s">
        <v>3917</v>
      </c>
      <c r="D1010" s="104" t="s">
        <v>4041</v>
      </c>
      <c r="E1010" s="104" t="s">
        <v>4104</v>
      </c>
      <c r="F1010" s="104" t="s">
        <v>3323</v>
      </c>
      <c r="G1010" s="122" t="s">
        <v>106</v>
      </c>
      <c r="H1010" s="122" t="s">
        <v>1976</v>
      </c>
      <c r="I1010" s="129">
        <v>43731</v>
      </c>
    </row>
    <row r="1011" spans="1:9" x14ac:dyDescent="0.35">
      <c r="A1011" s="123"/>
      <c r="B1011" s="104">
        <v>1008</v>
      </c>
      <c r="C1011" s="104" t="s">
        <v>2384</v>
      </c>
      <c r="D1011" s="104" t="s">
        <v>4041</v>
      </c>
      <c r="E1011" s="104" t="s">
        <v>2385</v>
      </c>
      <c r="F1011" s="104" t="s">
        <v>3323</v>
      </c>
      <c r="G1011" s="122" t="s">
        <v>106</v>
      </c>
      <c r="H1011" s="122" t="s">
        <v>1978</v>
      </c>
      <c r="I1011" s="129">
        <v>43731</v>
      </c>
    </row>
    <row r="1012" spans="1:9" x14ac:dyDescent="0.35">
      <c r="A1012" s="123"/>
      <c r="B1012" s="104">
        <v>1009</v>
      </c>
      <c r="C1012" s="104" t="s">
        <v>3918</v>
      </c>
      <c r="D1012" s="104" t="s">
        <v>4041</v>
      </c>
      <c r="E1012" s="104" t="s">
        <v>2387</v>
      </c>
      <c r="F1012" s="104" t="s">
        <v>3324</v>
      </c>
      <c r="G1012" s="122" t="s">
        <v>106</v>
      </c>
      <c r="H1012" s="122" t="s">
        <v>1981</v>
      </c>
      <c r="I1012" s="129">
        <v>43731</v>
      </c>
    </row>
    <row r="1013" spans="1:9" x14ac:dyDescent="0.35">
      <c r="A1013" s="123"/>
      <c r="B1013" s="104">
        <v>1010</v>
      </c>
      <c r="C1013" s="104" t="s">
        <v>3919</v>
      </c>
      <c r="D1013" s="104" t="s">
        <v>4041</v>
      </c>
      <c r="E1013" s="104" t="s">
        <v>2389</v>
      </c>
      <c r="F1013" s="104" t="s">
        <v>3323</v>
      </c>
      <c r="G1013" s="122" t="s">
        <v>106</v>
      </c>
      <c r="H1013" s="122" t="s">
        <v>1983</v>
      </c>
      <c r="I1013" s="129">
        <v>43731</v>
      </c>
    </row>
    <row r="1014" spans="1:9" x14ac:dyDescent="0.35">
      <c r="A1014" s="123"/>
      <c r="B1014" s="104">
        <v>1011</v>
      </c>
      <c r="C1014" s="104" t="s">
        <v>3920</v>
      </c>
      <c r="D1014" s="104" t="s">
        <v>4041</v>
      </c>
      <c r="E1014" s="104" t="s">
        <v>2391</v>
      </c>
      <c r="F1014" s="104" t="s">
        <v>3323</v>
      </c>
      <c r="G1014" s="122" t="s">
        <v>106</v>
      </c>
      <c r="H1014" s="122" t="s">
        <v>1986</v>
      </c>
      <c r="I1014" s="129">
        <v>43731</v>
      </c>
    </row>
    <row r="1015" spans="1:9" x14ac:dyDescent="0.35">
      <c r="A1015" s="123"/>
      <c r="B1015" s="104">
        <v>1012</v>
      </c>
      <c r="C1015" s="104" t="s">
        <v>3921</v>
      </c>
      <c r="D1015" s="104" t="s">
        <v>4041</v>
      </c>
      <c r="E1015" s="104" t="s">
        <v>2393</v>
      </c>
      <c r="F1015" s="104" t="s">
        <v>3323</v>
      </c>
      <c r="G1015" s="122" t="s">
        <v>106</v>
      </c>
      <c r="H1015" s="122" t="s">
        <v>1989</v>
      </c>
      <c r="I1015" s="129">
        <v>43731</v>
      </c>
    </row>
    <row r="1016" spans="1:9" x14ac:dyDescent="0.35">
      <c r="A1016" s="123"/>
      <c r="B1016" s="104">
        <v>1013</v>
      </c>
      <c r="C1016" s="104" t="s">
        <v>3922</v>
      </c>
      <c r="D1016" s="104" t="s">
        <v>4041</v>
      </c>
      <c r="E1016" s="104" t="s">
        <v>2395</v>
      </c>
      <c r="F1016" s="104" t="s">
        <v>3323</v>
      </c>
      <c r="G1016" s="122" t="s">
        <v>106</v>
      </c>
      <c r="H1016" s="122" t="s">
        <v>1991</v>
      </c>
      <c r="I1016" s="129">
        <v>43731</v>
      </c>
    </row>
    <row r="1017" spans="1:9" x14ac:dyDescent="0.35">
      <c r="A1017" s="123"/>
      <c r="B1017" s="104">
        <v>1014</v>
      </c>
      <c r="C1017" s="104" t="s">
        <v>3923</v>
      </c>
      <c r="D1017" s="104" t="s">
        <v>4041</v>
      </c>
      <c r="E1017" s="104" t="s">
        <v>2397</v>
      </c>
      <c r="F1017" s="104" t="s">
        <v>3324</v>
      </c>
      <c r="G1017" s="122" t="s">
        <v>106</v>
      </c>
      <c r="H1017" s="122" t="s">
        <v>1994</v>
      </c>
      <c r="I1017" s="129">
        <v>43731</v>
      </c>
    </row>
    <row r="1018" spans="1:9" x14ac:dyDescent="0.35">
      <c r="A1018" s="123"/>
      <c r="B1018" s="104">
        <v>1015</v>
      </c>
      <c r="C1018" s="104" t="s">
        <v>3924</v>
      </c>
      <c r="D1018" s="104" t="s">
        <v>4041</v>
      </c>
      <c r="E1018" s="104" t="s">
        <v>2399</v>
      </c>
      <c r="F1018" s="104" t="s">
        <v>3323</v>
      </c>
      <c r="G1018" s="122" t="s">
        <v>106</v>
      </c>
      <c r="H1018" s="122" t="s">
        <v>1995</v>
      </c>
      <c r="I1018" s="129">
        <v>43731</v>
      </c>
    </row>
    <row r="1019" spans="1:9" x14ac:dyDescent="0.35">
      <c r="A1019" s="123"/>
      <c r="B1019" s="104">
        <v>1016</v>
      </c>
      <c r="C1019" s="104" t="s">
        <v>3925</v>
      </c>
      <c r="D1019" s="104" t="s">
        <v>4041</v>
      </c>
      <c r="E1019" s="104" t="s">
        <v>2401</v>
      </c>
      <c r="F1019" s="104" t="s">
        <v>3323</v>
      </c>
      <c r="G1019" s="122" t="s">
        <v>106</v>
      </c>
      <c r="H1019" s="122" t="s">
        <v>1998</v>
      </c>
      <c r="I1019" s="129">
        <v>43731</v>
      </c>
    </row>
    <row r="1020" spans="1:9" x14ac:dyDescent="0.35">
      <c r="A1020" s="123"/>
      <c r="B1020" s="104">
        <v>1017</v>
      </c>
      <c r="C1020" s="104" t="s">
        <v>3926</v>
      </c>
      <c r="D1020" s="104" t="s">
        <v>4041</v>
      </c>
      <c r="E1020" s="104" t="s">
        <v>2403</v>
      </c>
      <c r="F1020" s="104" t="s">
        <v>3323</v>
      </c>
      <c r="G1020" s="122" t="s">
        <v>106</v>
      </c>
      <c r="H1020" s="122" t="s">
        <v>2001</v>
      </c>
      <c r="I1020" s="129">
        <v>43731</v>
      </c>
    </row>
    <row r="1021" spans="1:9" x14ac:dyDescent="0.35">
      <c r="A1021" s="123"/>
      <c r="B1021" s="104">
        <v>1018</v>
      </c>
      <c r="C1021" s="104" t="s">
        <v>3927</v>
      </c>
      <c r="D1021" s="104" t="s">
        <v>4041</v>
      </c>
      <c r="E1021" s="104" t="s">
        <v>2405</v>
      </c>
      <c r="F1021" s="104" t="s">
        <v>3323</v>
      </c>
      <c r="G1021" s="122" t="s">
        <v>106</v>
      </c>
      <c r="H1021" s="122" t="s">
        <v>2004</v>
      </c>
      <c r="I1021" s="129">
        <v>43731</v>
      </c>
    </row>
    <row r="1022" spans="1:9" x14ac:dyDescent="0.35">
      <c r="A1022" s="123"/>
      <c r="B1022" s="104">
        <v>1019</v>
      </c>
      <c r="C1022" s="104" t="s">
        <v>2407</v>
      </c>
      <c r="D1022" s="104" t="s">
        <v>4040</v>
      </c>
      <c r="E1022" s="104" t="s">
        <v>2408</v>
      </c>
      <c r="F1022" s="104" t="s">
        <v>3324</v>
      </c>
      <c r="G1022" s="122" t="s">
        <v>106</v>
      </c>
      <c r="H1022" s="122" t="s">
        <v>2005</v>
      </c>
      <c r="I1022" s="129">
        <v>43731</v>
      </c>
    </row>
    <row r="1023" spans="1:9" x14ac:dyDescent="0.35">
      <c r="A1023" s="123"/>
      <c r="B1023" s="104">
        <v>1020</v>
      </c>
      <c r="C1023" s="104" t="s">
        <v>2410</v>
      </c>
      <c r="D1023" s="104" t="s">
        <v>4041</v>
      </c>
      <c r="E1023" s="104" t="s">
        <v>2411</v>
      </c>
      <c r="F1023" s="104" t="s">
        <v>3323</v>
      </c>
      <c r="G1023" s="122" t="s">
        <v>106</v>
      </c>
      <c r="H1023" s="122" t="s">
        <v>2008</v>
      </c>
      <c r="I1023" s="129">
        <v>43731</v>
      </c>
    </row>
    <row r="1024" spans="1:9" x14ac:dyDescent="0.35">
      <c r="A1024" s="123"/>
      <c r="B1024" s="104">
        <v>1021</v>
      </c>
      <c r="C1024" s="104" t="s">
        <v>3928</v>
      </c>
      <c r="D1024" s="104" t="s">
        <v>4040</v>
      </c>
      <c r="E1024" s="104" t="s">
        <v>2413</v>
      </c>
      <c r="F1024" s="104" t="s">
        <v>3327</v>
      </c>
      <c r="G1024" s="122" t="s">
        <v>106</v>
      </c>
      <c r="H1024" s="122" t="s">
        <v>2011</v>
      </c>
      <c r="I1024" s="129">
        <v>43731</v>
      </c>
    </row>
    <row r="1025" spans="1:9" x14ac:dyDescent="0.35">
      <c r="A1025" s="123"/>
      <c r="B1025" s="104">
        <v>1022</v>
      </c>
      <c r="C1025" s="104" t="s">
        <v>3929</v>
      </c>
      <c r="D1025" s="104" t="s">
        <v>4040</v>
      </c>
      <c r="E1025" s="104" t="s">
        <v>2415</v>
      </c>
      <c r="F1025" s="104" t="s">
        <v>3324</v>
      </c>
      <c r="G1025" s="122" t="s">
        <v>106</v>
      </c>
      <c r="H1025" s="122" t="s">
        <v>2014</v>
      </c>
      <c r="I1025" s="129">
        <v>43731</v>
      </c>
    </row>
    <row r="1026" spans="1:9" x14ac:dyDescent="0.35">
      <c r="A1026" s="123"/>
      <c r="B1026" s="104">
        <v>1023</v>
      </c>
      <c r="C1026" s="104" t="s">
        <v>3930</v>
      </c>
      <c r="D1026" s="104" t="s">
        <v>4040</v>
      </c>
      <c r="E1026" s="104" t="s">
        <v>2417</v>
      </c>
      <c r="F1026" s="104" t="s">
        <v>3327</v>
      </c>
      <c r="G1026" s="122" t="s">
        <v>106</v>
      </c>
      <c r="H1026" s="122" t="s">
        <v>2017</v>
      </c>
      <c r="I1026" s="129">
        <v>43731</v>
      </c>
    </row>
    <row r="1027" spans="1:9" x14ac:dyDescent="0.35">
      <c r="A1027" s="123"/>
      <c r="B1027" s="104">
        <v>1024</v>
      </c>
      <c r="C1027" s="104" t="s">
        <v>3931</v>
      </c>
      <c r="D1027" s="104" t="s">
        <v>4040</v>
      </c>
      <c r="E1027" s="104" t="s">
        <v>2419</v>
      </c>
      <c r="F1027" s="104" t="s">
        <v>3327</v>
      </c>
      <c r="G1027" s="122" t="s">
        <v>106</v>
      </c>
      <c r="H1027" s="122" t="s">
        <v>2019</v>
      </c>
      <c r="I1027" s="129">
        <v>43731</v>
      </c>
    </row>
    <row r="1028" spans="1:9" x14ac:dyDescent="0.35">
      <c r="A1028" s="123"/>
      <c r="B1028" s="104">
        <v>1025</v>
      </c>
      <c r="C1028" s="104" t="s">
        <v>3932</v>
      </c>
      <c r="D1028" s="104" t="s">
        <v>4040</v>
      </c>
      <c r="E1028" s="104" t="s">
        <v>2421</v>
      </c>
      <c r="F1028" s="104" t="s">
        <v>3324</v>
      </c>
      <c r="G1028" s="122" t="s">
        <v>106</v>
      </c>
      <c r="H1028" s="122" t="s">
        <v>2021</v>
      </c>
      <c r="I1028" s="129">
        <v>43731</v>
      </c>
    </row>
    <row r="1029" spans="1:9" x14ac:dyDescent="0.35">
      <c r="A1029" s="123"/>
      <c r="B1029" s="104">
        <v>1026</v>
      </c>
      <c r="C1029" s="104" t="s">
        <v>3933</v>
      </c>
      <c r="D1029" s="104" t="s">
        <v>4040</v>
      </c>
      <c r="E1029" s="104" t="s">
        <v>2423</v>
      </c>
      <c r="F1029" s="104" t="s">
        <v>3324</v>
      </c>
      <c r="G1029" s="122" t="s">
        <v>106</v>
      </c>
      <c r="H1029" s="122" t="s">
        <v>2024</v>
      </c>
      <c r="I1029" s="129">
        <v>43731</v>
      </c>
    </row>
    <row r="1030" spans="1:9" x14ac:dyDescent="0.35">
      <c r="A1030" s="123"/>
      <c r="B1030" s="104">
        <v>1027</v>
      </c>
      <c r="C1030" s="104" t="s">
        <v>3934</v>
      </c>
      <c r="D1030" s="104" t="s">
        <v>4040</v>
      </c>
      <c r="E1030" s="104" t="s">
        <v>2425</v>
      </c>
      <c r="F1030" s="104" t="s">
        <v>3324</v>
      </c>
      <c r="G1030" s="122" t="s">
        <v>106</v>
      </c>
      <c r="H1030" s="122" t="s">
        <v>2026</v>
      </c>
      <c r="I1030" s="129">
        <v>43731</v>
      </c>
    </row>
    <row r="1031" spans="1:9" x14ac:dyDescent="0.35">
      <c r="A1031" s="123"/>
      <c r="B1031" s="104">
        <v>1028</v>
      </c>
      <c r="C1031" s="104" t="s">
        <v>3935</v>
      </c>
      <c r="D1031" s="104" t="s">
        <v>4040</v>
      </c>
      <c r="E1031" s="104" t="s">
        <v>2427</v>
      </c>
      <c r="F1031" s="104" t="s">
        <v>3324</v>
      </c>
      <c r="G1031" s="122" t="s">
        <v>106</v>
      </c>
      <c r="H1031" s="122" t="s">
        <v>2029</v>
      </c>
      <c r="I1031" s="129">
        <v>43344</v>
      </c>
    </row>
    <row r="1032" spans="1:9" x14ac:dyDescent="0.35">
      <c r="A1032" s="123"/>
      <c r="B1032" s="104">
        <v>1029</v>
      </c>
      <c r="C1032" s="104" t="s">
        <v>3936</v>
      </c>
      <c r="D1032" s="104" t="s">
        <v>4040</v>
      </c>
      <c r="E1032" s="104" t="s">
        <v>2429</v>
      </c>
      <c r="F1032" s="104" t="s">
        <v>3324</v>
      </c>
      <c r="G1032" s="122" t="s">
        <v>106</v>
      </c>
      <c r="H1032" s="122" t="s">
        <v>2032</v>
      </c>
      <c r="I1032" s="129">
        <v>43731</v>
      </c>
    </row>
    <row r="1033" spans="1:9" x14ac:dyDescent="0.35">
      <c r="A1033" s="123"/>
      <c r="B1033" s="104">
        <v>1030</v>
      </c>
      <c r="C1033" s="104" t="s">
        <v>3937</v>
      </c>
      <c r="D1033" s="104" t="s">
        <v>4040</v>
      </c>
      <c r="E1033" s="104" t="s">
        <v>2431</v>
      </c>
      <c r="F1033" s="104" t="s">
        <v>3324</v>
      </c>
      <c r="G1033" s="122" t="s">
        <v>106</v>
      </c>
      <c r="H1033" s="122" t="s">
        <v>2035</v>
      </c>
      <c r="I1033" s="129">
        <v>43344</v>
      </c>
    </row>
    <row r="1034" spans="1:9" x14ac:dyDescent="0.35">
      <c r="A1034" s="123"/>
      <c r="B1034" s="104">
        <v>1031</v>
      </c>
      <c r="C1034" s="104" t="s">
        <v>3938</v>
      </c>
      <c r="D1034" s="104" t="s">
        <v>4040</v>
      </c>
      <c r="E1034" s="104" t="s">
        <v>2433</v>
      </c>
      <c r="F1034" s="104" t="s">
        <v>3324</v>
      </c>
      <c r="G1034" s="122" t="s">
        <v>106</v>
      </c>
      <c r="H1034" s="122" t="s">
        <v>2038</v>
      </c>
      <c r="I1034" s="129">
        <v>43731</v>
      </c>
    </row>
    <row r="1035" spans="1:9" x14ac:dyDescent="0.35">
      <c r="A1035" s="123"/>
      <c r="B1035" s="104">
        <v>1032</v>
      </c>
      <c r="C1035" s="104" t="s">
        <v>3939</v>
      </c>
      <c r="D1035" s="104" t="s">
        <v>4040</v>
      </c>
      <c r="E1035" s="104" t="s">
        <v>2435</v>
      </c>
      <c r="F1035" s="104" t="s">
        <v>3324</v>
      </c>
      <c r="G1035" s="122" t="s">
        <v>106</v>
      </c>
      <c r="H1035" s="122" t="s">
        <v>2041</v>
      </c>
      <c r="I1035" s="129">
        <v>43731</v>
      </c>
    </row>
    <row r="1036" spans="1:9" x14ac:dyDescent="0.35">
      <c r="A1036" s="123"/>
      <c r="B1036" s="104">
        <v>1033</v>
      </c>
      <c r="C1036" s="104" t="s">
        <v>3940</v>
      </c>
      <c r="D1036" s="104" t="s">
        <v>4041</v>
      </c>
      <c r="E1036" s="104" t="s">
        <v>2437</v>
      </c>
      <c r="F1036" s="104" t="s">
        <v>3324</v>
      </c>
      <c r="G1036" s="122" t="s">
        <v>106</v>
      </c>
      <c r="H1036" s="122" t="s">
        <v>2044</v>
      </c>
      <c r="I1036" s="129">
        <v>43731</v>
      </c>
    </row>
    <row r="1037" spans="1:9" x14ac:dyDescent="0.35">
      <c r="A1037" s="123"/>
      <c r="B1037" s="104">
        <v>1034</v>
      </c>
      <c r="C1037" s="104" t="s">
        <v>3941</v>
      </c>
      <c r="D1037" s="104" t="s">
        <v>4041</v>
      </c>
      <c r="E1037" s="104" t="s">
        <v>2439</v>
      </c>
      <c r="F1037" s="104" t="s">
        <v>3324</v>
      </c>
      <c r="G1037" s="122" t="s">
        <v>87</v>
      </c>
      <c r="H1037" s="122" t="s">
        <v>2047</v>
      </c>
      <c r="I1037" s="129">
        <v>43344</v>
      </c>
    </row>
    <row r="1038" spans="1:9" x14ac:dyDescent="0.35">
      <c r="A1038" s="123"/>
      <c r="B1038" s="104">
        <v>1035</v>
      </c>
      <c r="C1038" s="104" t="s">
        <v>3942</v>
      </c>
      <c r="D1038" s="104" t="s">
        <v>4041</v>
      </c>
      <c r="E1038" s="104" t="s">
        <v>2441</v>
      </c>
      <c r="F1038" s="104" t="s">
        <v>3324</v>
      </c>
      <c r="G1038" s="122" t="s">
        <v>87</v>
      </c>
      <c r="H1038" s="122" t="s">
        <v>2049</v>
      </c>
      <c r="I1038" s="129">
        <v>43572</v>
      </c>
    </row>
    <row r="1039" spans="1:9" x14ac:dyDescent="0.35">
      <c r="A1039" s="123"/>
      <c r="B1039" s="104">
        <v>1036</v>
      </c>
      <c r="C1039" s="104" t="s">
        <v>3943</v>
      </c>
      <c r="D1039" s="104" t="s">
        <v>4041</v>
      </c>
      <c r="E1039" s="104" t="s">
        <v>2443</v>
      </c>
      <c r="F1039" s="104" t="s">
        <v>3324</v>
      </c>
      <c r="G1039" s="122" t="s">
        <v>87</v>
      </c>
      <c r="H1039" s="122" t="s">
        <v>2051</v>
      </c>
      <c r="I1039" s="129">
        <v>44034</v>
      </c>
    </row>
    <row r="1040" spans="1:9" x14ac:dyDescent="0.35">
      <c r="A1040" s="123"/>
      <c r="B1040" s="104">
        <v>1037</v>
      </c>
      <c r="C1040" s="104" t="s">
        <v>3944</v>
      </c>
      <c r="D1040" s="104" t="s">
        <v>4041</v>
      </c>
      <c r="E1040" s="104" t="s">
        <v>2445</v>
      </c>
      <c r="F1040" s="104" t="s">
        <v>3324</v>
      </c>
      <c r="G1040" s="122" t="s">
        <v>87</v>
      </c>
      <c r="H1040" s="122" t="s">
        <v>2053</v>
      </c>
      <c r="I1040" s="129">
        <v>43432</v>
      </c>
    </row>
    <row r="1041" spans="1:9" x14ac:dyDescent="0.35">
      <c r="A1041" s="123"/>
      <c r="B1041" s="104">
        <v>1038</v>
      </c>
      <c r="C1041" s="104" t="s">
        <v>3945</v>
      </c>
      <c r="D1041" s="104" t="s">
        <v>4041</v>
      </c>
      <c r="E1041" s="104" t="s">
        <v>2447</v>
      </c>
      <c r="F1041" s="104" t="s">
        <v>3323</v>
      </c>
      <c r="G1041" s="122" t="s">
        <v>87</v>
      </c>
      <c r="H1041" s="122" t="s">
        <v>2055</v>
      </c>
      <c r="I1041" s="129">
        <v>43432</v>
      </c>
    </row>
    <row r="1042" spans="1:9" x14ac:dyDescent="0.35">
      <c r="A1042" s="123"/>
      <c r="B1042" s="104">
        <v>1039</v>
      </c>
      <c r="C1042" s="104" t="s">
        <v>2449</v>
      </c>
      <c r="D1042" s="104" t="s">
        <v>3434</v>
      </c>
      <c r="E1042" s="104" t="s">
        <v>2450</v>
      </c>
      <c r="F1042" s="104" t="s">
        <v>3323</v>
      </c>
      <c r="G1042" s="122" t="s">
        <v>87</v>
      </c>
      <c r="H1042" s="122" t="s">
        <v>2057</v>
      </c>
      <c r="I1042" s="129">
        <v>43344</v>
      </c>
    </row>
    <row r="1043" spans="1:9" x14ac:dyDescent="0.35">
      <c r="A1043" s="123"/>
      <c r="B1043" s="104">
        <v>1040</v>
      </c>
      <c r="C1043" s="104" t="s">
        <v>2452</v>
      </c>
      <c r="D1043" s="104" t="s">
        <v>317</v>
      </c>
      <c r="E1043" s="104" t="s">
        <v>2453</v>
      </c>
      <c r="F1043" s="104" t="s">
        <v>3324</v>
      </c>
      <c r="G1043" s="122" t="s">
        <v>87</v>
      </c>
      <c r="H1043" s="122" t="s">
        <v>2060</v>
      </c>
      <c r="I1043" s="129">
        <v>43633</v>
      </c>
    </row>
    <row r="1044" spans="1:9" x14ac:dyDescent="0.35">
      <c r="A1044" s="123"/>
      <c r="B1044" s="104">
        <v>1041</v>
      </c>
      <c r="C1044" s="104" t="s">
        <v>2455</v>
      </c>
      <c r="D1044" s="104" t="s">
        <v>317</v>
      </c>
      <c r="E1044" s="104" t="s">
        <v>2456</v>
      </c>
      <c r="F1044" s="104" t="s">
        <v>3326</v>
      </c>
      <c r="G1044" s="122" t="s">
        <v>87</v>
      </c>
      <c r="H1044" s="122" t="s">
        <v>2063</v>
      </c>
      <c r="I1044" s="129">
        <v>43344</v>
      </c>
    </row>
    <row r="1045" spans="1:9" x14ac:dyDescent="0.35">
      <c r="A1045" s="123"/>
      <c r="B1045" s="104">
        <v>1042</v>
      </c>
      <c r="C1045" s="104" t="s">
        <v>2458</v>
      </c>
      <c r="D1045" s="104" t="s">
        <v>317</v>
      </c>
      <c r="E1045" s="104" t="s">
        <v>2459</v>
      </c>
      <c r="F1045" s="104" t="s">
        <v>3324</v>
      </c>
      <c r="G1045" s="122" t="s">
        <v>87</v>
      </c>
      <c r="H1045" s="122" t="s">
        <v>2065</v>
      </c>
      <c r="I1045" s="129">
        <v>43344</v>
      </c>
    </row>
    <row r="1046" spans="1:9" x14ac:dyDescent="0.35">
      <c r="A1046" s="123"/>
      <c r="B1046" s="104">
        <v>1043</v>
      </c>
      <c r="C1046" s="104" t="s">
        <v>2461</v>
      </c>
      <c r="D1046" s="104" t="s">
        <v>317</v>
      </c>
      <c r="E1046" s="104" t="s">
        <v>2462</v>
      </c>
      <c r="F1046" s="104" t="s">
        <v>3326</v>
      </c>
      <c r="G1046" s="122" t="s">
        <v>87</v>
      </c>
      <c r="H1046" s="122" t="s">
        <v>2068</v>
      </c>
      <c r="I1046" s="129">
        <v>43537</v>
      </c>
    </row>
    <row r="1047" spans="1:9" x14ac:dyDescent="0.35">
      <c r="A1047" s="123"/>
      <c r="B1047" s="104">
        <v>1044</v>
      </c>
      <c r="C1047" s="104" t="s">
        <v>2464</v>
      </c>
      <c r="D1047" s="104" t="s">
        <v>317</v>
      </c>
      <c r="E1047" s="104" t="s">
        <v>2465</v>
      </c>
      <c r="F1047" s="104" t="s">
        <v>3324</v>
      </c>
      <c r="G1047" s="122" t="s">
        <v>87</v>
      </c>
      <c r="H1047" s="122" t="s">
        <v>2071</v>
      </c>
      <c r="I1047" s="129">
        <v>43537</v>
      </c>
    </row>
    <row r="1048" spans="1:9" x14ac:dyDescent="0.35">
      <c r="A1048" s="123"/>
      <c r="B1048" s="104">
        <v>1045</v>
      </c>
      <c r="C1048" s="104" t="s">
        <v>2467</v>
      </c>
      <c r="D1048" s="104" t="s">
        <v>317</v>
      </c>
      <c r="E1048" s="104" t="s">
        <v>2468</v>
      </c>
      <c r="F1048" s="104" t="s">
        <v>3326</v>
      </c>
      <c r="G1048" s="122" t="s">
        <v>87</v>
      </c>
      <c r="H1048" s="122" t="s">
        <v>2074</v>
      </c>
      <c r="I1048" s="129">
        <v>43344</v>
      </c>
    </row>
    <row r="1049" spans="1:9" x14ac:dyDescent="0.35">
      <c r="A1049" s="123"/>
      <c r="B1049" s="104">
        <v>1046</v>
      </c>
      <c r="C1049" s="104" t="s">
        <v>3946</v>
      </c>
      <c r="D1049" s="104" t="s">
        <v>317</v>
      </c>
      <c r="E1049" s="104" t="s">
        <v>2470</v>
      </c>
      <c r="F1049" s="104" t="s">
        <v>3325</v>
      </c>
      <c r="G1049" s="122" t="s">
        <v>87</v>
      </c>
      <c r="H1049" s="122" t="s">
        <v>2077</v>
      </c>
      <c r="I1049" s="129">
        <v>43344</v>
      </c>
    </row>
    <row r="1050" spans="1:9" x14ac:dyDescent="0.35">
      <c r="A1050" s="123"/>
      <c r="B1050" s="104">
        <v>1047</v>
      </c>
      <c r="C1050" s="104" t="s">
        <v>2472</v>
      </c>
      <c r="D1050" s="104" t="s">
        <v>4040</v>
      </c>
      <c r="E1050" s="104" t="s">
        <v>2473</v>
      </c>
      <c r="F1050" s="104" t="s">
        <v>3324</v>
      </c>
      <c r="G1050" s="122" t="s">
        <v>87</v>
      </c>
      <c r="H1050" s="122" t="s">
        <v>2080</v>
      </c>
      <c r="I1050" s="129">
        <v>43432</v>
      </c>
    </row>
    <row r="1051" spans="1:9" x14ac:dyDescent="0.35">
      <c r="A1051" s="123"/>
      <c r="B1051" s="104">
        <v>1048</v>
      </c>
      <c r="C1051" s="104" t="s">
        <v>2475</v>
      </c>
      <c r="D1051" s="104" t="s">
        <v>4040</v>
      </c>
      <c r="E1051" s="104" t="s">
        <v>2476</v>
      </c>
      <c r="F1051" s="104" t="s">
        <v>3326</v>
      </c>
      <c r="G1051" s="122" t="s">
        <v>87</v>
      </c>
      <c r="H1051" s="122" t="s">
        <v>2083</v>
      </c>
      <c r="I1051" s="129">
        <v>43344</v>
      </c>
    </row>
    <row r="1052" spans="1:9" x14ac:dyDescent="0.35">
      <c r="A1052" s="123"/>
      <c r="B1052" s="104">
        <v>1049</v>
      </c>
      <c r="C1052" s="104" t="s">
        <v>3947</v>
      </c>
      <c r="D1052" s="104" t="s">
        <v>3442</v>
      </c>
      <c r="E1052" s="104" t="s">
        <v>2478</v>
      </c>
      <c r="F1052" s="104" t="s">
        <v>3324</v>
      </c>
      <c r="G1052" s="122" t="s">
        <v>87</v>
      </c>
      <c r="H1052" s="122" t="s">
        <v>2086</v>
      </c>
      <c r="I1052" s="129">
        <v>43344</v>
      </c>
    </row>
    <row r="1053" spans="1:9" x14ac:dyDescent="0.35">
      <c r="A1053" s="123"/>
      <c r="B1053" s="104">
        <v>1050</v>
      </c>
      <c r="C1053" s="104" t="s">
        <v>3948</v>
      </c>
      <c r="D1053" s="104" t="s">
        <v>3442</v>
      </c>
      <c r="E1053" s="104" t="s">
        <v>2480</v>
      </c>
      <c r="F1053" s="104" t="s">
        <v>3323</v>
      </c>
      <c r="G1053" s="122" t="s">
        <v>87</v>
      </c>
      <c r="H1053" s="122" t="s">
        <v>2089</v>
      </c>
      <c r="I1053" s="129">
        <v>43432</v>
      </c>
    </row>
    <row r="1054" spans="1:9" x14ac:dyDescent="0.35">
      <c r="A1054" s="123"/>
      <c r="B1054" s="104">
        <v>1051</v>
      </c>
      <c r="C1054" s="104" t="s">
        <v>3949</v>
      </c>
      <c r="D1054" s="104" t="s">
        <v>3442</v>
      </c>
      <c r="E1054" s="104" t="s">
        <v>2482</v>
      </c>
      <c r="F1054" s="104" t="s">
        <v>3323</v>
      </c>
      <c r="G1054" s="122" t="s">
        <v>87</v>
      </c>
      <c r="H1054" s="122" t="s">
        <v>2092</v>
      </c>
      <c r="I1054" s="129">
        <v>43432</v>
      </c>
    </row>
    <row r="1055" spans="1:9" x14ac:dyDescent="0.35">
      <c r="A1055" s="123"/>
      <c r="B1055" s="104">
        <v>1052</v>
      </c>
      <c r="C1055" s="104" t="s">
        <v>2484</v>
      </c>
      <c r="D1055" s="104" t="s">
        <v>3442</v>
      </c>
      <c r="E1055" s="104" t="s">
        <v>2485</v>
      </c>
      <c r="F1055" s="104" t="s">
        <v>3323</v>
      </c>
      <c r="G1055" s="122" t="s">
        <v>87</v>
      </c>
      <c r="H1055" s="122" t="s">
        <v>2095</v>
      </c>
      <c r="I1055" s="129">
        <v>43344</v>
      </c>
    </row>
    <row r="1056" spans="1:9" x14ac:dyDescent="0.35">
      <c r="A1056" s="123"/>
      <c r="B1056" s="104">
        <v>1053</v>
      </c>
      <c r="C1056" s="104" t="s">
        <v>3950</v>
      </c>
      <c r="D1056" s="104" t="s">
        <v>3442</v>
      </c>
      <c r="E1056" s="104" t="s">
        <v>2487</v>
      </c>
      <c r="F1056" s="104" t="s">
        <v>3323</v>
      </c>
      <c r="G1056" s="122" t="s">
        <v>87</v>
      </c>
      <c r="H1056" s="122" t="s">
        <v>2098</v>
      </c>
      <c r="I1056" s="129">
        <v>43344</v>
      </c>
    </row>
    <row r="1057" spans="1:9" x14ac:dyDescent="0.35">
      <c r="A1057" s="123"/>
      <c r="B1057" s="104">
        <v>1054</v>
      </c>
      <c r="C1057" s="104" t="s">
        <v>2489</v>
      </c>
      <c r="D1057" s="104" t="s">
        <v>3434</v>
      </c>
      <c r="E1057" s="104" t="s">
        <v>2490</v>
      </c>
      <c r="F1057" s="104" t="s">
        <v>3323</v>
      </c>
      <c r="G1057" s="122" t="s">
        <v>87</v>
      </c>
      <c r="H1057" s="122" t="s">
        <v>2101</v>
      </c>
      <c r="I1057" s="129">
        <v>43344</v>
      </c>
    </row>
    <row r="1058" spans="1:9" x14ac:dyDescent="0.35">
      <c r="A1058" s="123"/>
      <c r="B1058" s="104">
        <v>1055</v>
      </c>
      <c r="C1058" s="104" t="s">
        <v>2492</v>
      </c>
      <c r="D1058" s="104" t="s">
        <v>3434</v>
      </c>
      <c r="E1058" s="104" t="s">
        <v>2493</v>
      </c>
      <c r="F1058" s="104" t="s">
        <v>3323</v>
      </c>
      <c r="G1058" s="122" t="s">
        <v>87</v>
      </c>
      <c r="H1058" s="122" t="s">
        <v>2103</v>
      </c>
      <c r="I1058" s="129">
        <v>43344</v>
      </c>
    </row>
    <row r="1059" spans="1:9" x14ac:dyDescent="0.35">
      <c r="A1059" s="123"/>
      <c r="B1059" s="104">
        <v>1056</v>
      </c>
      <c r="C1059" s="104" t="s">
        <v>2495</v>
      </c>
      <c r="D1059" s="104" t="s">
        <v>3434</v>
      </c>
      <c r="E1059" s="104" t="s">
        <v>2496</v>
      </c>
      <c r="F1059" s="104" t="s">
        <v>3323</v>
      </c>
      <c r="G1059" s="122" t="s">
        <v>87</v>
      </c>
      <c r="H1059" s="122" t="s">
        <v>2106</v>
      </c>
      <c r="I1059" s="129">
        <v>43344</v>
      </c>
    </row>
    <row r="1060" spans="1:9" x14ac:dyDescent="0.35">
      <c r="A1060" s="123"/>
      <c r="B1060" s="104">
        <v>1057</v>
      </c>
      <c r="C1060" s="104" t="s">
        <v>2498</v>
      </c>
      <c r="D1060" s="104" t="s">
        <v>3434</v>
      </c>
      <c r="E1060" s="104" t="s">
        <v>2499</v>
      </c>
      <c r="F1060" s="104" t="s">
        <v>3323</v>
      </c>
      <c r="G1060" s="122" t="s">
        <v>87</v>
      </c>
      <c r="H1060" s="122" t="s">
        <v>2109</v>
      </c>
      <c r="I1060" s="129">
        <v>43344</v>
      </c>
    </row>
    <row r="1061" spans="1:9" x14ac:dyDescent="0.35">
      <c r="A1061" s="123"/>
      <c r="B1061" s="104">
        <v>1058</v>
      </c>
      <c r="C1061" s="104" t="s">
        <v>3951</v>
      </c>
      <c r="D1061" s="104" t="s">
        <v>317</v>
      </c>
      <c r="E1061" s="104" t="s">
        <v>2501</v>
      </c>
      <c r="F1061" s="104" t="s">
        <v>3323</v>
      </c>
      <c r="G1061" s="122" t="s">
        <v>87</v>
      </c>
      <c r="H1061" s="122" t="s">
        <v>2112</v>
      </c>
      <c r="I1061" s="129">
        <v>43344</v>
      </c>
    </row>
    <row r="1062" spans="1:9" x14ac:dyDescent="0.35">
      <c r="A1062" s="123"/>
      <c r="B1062" s="104">
        <v>1059</v>
      </c>
      <c r="C1062" s="104" t="s">
        <v>3952</v>
      </c>
      <c r="D1062" s="104" t="s">
        <v>4056</v>
      </c>
      <c r="E1062" s="104" t="s">
        <v>2503</v>
      </c>
      <c r="F1062" s="104" t="s">
        <v>3326</v>
      </c>
      <c r="G1062" s="122" t="s">
        <v>87</v>
      </c>
      <c r="H1062" s="122" t="s">
        <v>2115</v>
      </c>
      <c r="I1062" s="129">
        <v>43344</v>
      </c>
    </row>
    <row r="1063" spans="1:9" x14ac:dyDescent="0.35">
      <c r="A1063" s="123"/>
      <c r="B1063" s="104">
        <v>1060</v>
      </c>
      <c r="C1063" s="104" t="s">
        <v>3953</v>
      </c>
      <c r="D1063" s="104" t="s">
        <v>4056</v>
      </c>
      <c r="E1063" s="104" t="s">
        <v>2505</v>
      </c>
      <c r="F1063" s="104" t="s">
        <v>3325</v>
      </c>
      <c r="G1063" s="122" t="s">
        <v>87</v>
      </c>
      <c r="H1063" s="122" t="s">
        <v>2118</v>
      </c>
      <c r="I1063" s="129">
        <v>44034</v>
      </c>
    </row>
    <row r="1064" spans="1:9" x14ac:dyDescent="0.35">
      <c r="A1064" s="123"/>
      <c r="B1064" s="104">
        <v>1061</v>
      </c>
      <c r="C1064" s="104" t="s">
        <v>3954</v>
      </c>
      <c r="D1064" s="104" t="s">
        <v>4056</v>
      </c>
      <c r="E1064" s="104" t="s">
        <v>2507</v>
      </c>
      <c r="F1064" s="104" t="s">
        <v>3326</v>
      </c>
      <c r="G1064" s="122" t="s">
        <v>87</v>
      </c>
      <c r="H1064" s="122" t="s">
        <v>2121</v>
      </c>
      <c r="I1064" s="129">
        <v>43344</v>
      </c>
    </row>
    <row r="1065" spans="1:9" x14ac:dyDescent="0.35">
      <c r="A1065" s="123"/>
      <c r="B1065" s="104">
        <v>1062</v>
      </c>
      <c r="C1065" s="104" t="s">
        <v>3955</v>
      </c>
      <c r="D1065" s="104" t="s">
        <v>4056</v>
      </c>
      <c r="E1065" s="104" t="s">
        <v>2509</v>
      </c>
      <c r="F1065" s="104" t="s">
        <v>3326</v>
      </c>
      <c r="G1065" s="122" t="s">
        <v>87</v>
      </c>
      <c r="H1065" s="122" t="s">
        <v>2123</v>
      </c>
      <c r="I1065" s="129">
        <v>43859</v>
      </c>
    </row>
    <row r="1066" spans="1:9" x14ac:dyDescent="0.35">
      <c r="A1066" s="123"/>
      <c r="B1066" s="104">
        <v>1063</v>
      </c>
      <c r="C1066" s="104" t="s">
        <v>3956</v>
      </c>
      <c r="D1066" s="104" t="s">
        <v>4056</v>
      </c>
      <c r="E1066" s="104" t="s">
        <v>2511</v>
      </c>
      <c r="F1066" s="104" t="s">
        <v>3326</v>
      </c>
      <c r="G1066" s="122" t="s">
        <v>87</v>
      </c>
      <c r="H1066" s="122" t="s">
        <v>2126</v>
      </c>
      <c r="I1066" s="129">
        <v>43633</v>
      </c>
    </row>
    <row r="1067" spans="1:9" x14ac:dyDescent="0.35">
      <c r="A1067" s="123"/>
      <c r="B1067" s="104">
        <v>1064</v>
      </c>
      <c r="C1067" s="104" t="s">
        <v>3957</v>
      </c>
      <c r="D1067" s="104" t="s">
        <v>4056</v>
      </c>
      <c r="E1067" s="104" t="s">
        <v>2513</v>
      </c>
      <c r="F1067" s="104" t="s">
        <v>3326</v>
      </c>
      <c r="G1067" s="122" t="s">
        <v>87</v>
      </c>
      <c r="H1067" s="122" t="s">
        <v>2129</v>
      </c>
      <c r="I1067" s="129">
        <v>43633</v>
      </c>
    </row>
    <row r="1068" spans="1:9" x14ac:dyDescent="0.35">
      <c r="A1068" s="123"/>
      <c r="B1068" s="104">
        <v>1065</v>
      </c>
      <c r="C1068" s="104" t="s">
        <v>3958</v>
      </c>
      <c r="D1068" s="104" t="s">
        <v>4041</v>
      </c>
      <c r="E1068" s="104" t="s">
        <v>2515</v>
      </c>
      <c r="F1068" s="104" t="s">
        <v>3325</v>
      </c>
      <c r="G1068" s="122" t="s">
        <v>106</v>
      </c>
      <c r="H1068" s="122" t="s">
        <v>2132</v>
      </c>
      <c r="I1068" s="129">
        <v>43344</v>
      </c>
    </row>
    <row r="1069" spans="1:9" x14ac:dyDescent="0.35">
      <c r="A1069" s="123"/>
      <c r="B1069" s="104">
        <v>1066</v>
      </c>
      <c r="C1069" s="104" t="s">
        <v>3959</v>
      </c>
      <c r="D1069" s="104" t="s">
        <v>4041</v>
      </c>
      <c r="E1069" s="104" t="s">
        <v>2517</v>
      </c>
      <c r="F1069" s="104" t="s">
        <v>3325</v>
      </c>
      <c r="G1069" s="122" t="s">
        <v>87</v>
      </c>
      <c r="H1069" s="122" t="s">
        <v>2133</v>
      </c>
      <c r="I1069" s="129">
        <v>43509</v>
      </c>
    </row>
    <row r="1070" spans="1:9" x14ac:dyDescent="0.35">
      <c r="A1070" s="123"/>
      <c r="B1070" s="104">
        <v>1067</v>
      </c>
      <c r="C1070" s="104" t="s">
        <v>3960</v>
      </c>
      <c r="D1070" s="104" t="s">
        <v>4041</v>
      </c>
      <c r="E1070" s="104" t="s">
        <v>2519</v>
      </c>
      <c r="F1070" s="104" t="s">
        <v>3325</v>
      </c>
      <c r="G1070" s="122" t="s">
        <v>87</v>
      </c>
      <c r="H1070" s="122" t="s">
        <v>2135</v>
      </c>
      <c r="I1070" s="129">
        <v>43344</v>
      </c>
    </row>
    <row r="1071" spans="1:9" x14ac:dyDescent="0.35">
      <c r="A1071" s="123"/>
      <c r="B1071" s="104">
        <v>1068</v>
      </c>
      <c r="C1071" s="104" t="s">
        <v>3961</v>
      </c>
      <c r="D1071" s="104" t="s">
        <v>4041</v>
      </c>
      <c r="E1071" s="104" t="s">
        <v>2521</v>
      </c>
      <c r="F1071" s="104" t="s">
        <v>3325</v>
      </c>
      <c r="G1071" s="122" t="s">
        <v>87</v>
      </c>
      <c r="H1071" s="122" t="s">
        <v>2138</v>
      </c>
      <c r="I1071" s="129">
        <v>43663</v>
      </c>
    </row>
    <row r="1072" spans="1:9" x14ac:dyDescent="0.35">
      <c r="A1072" s="123"/>
      <c r="B1072" s="104">
        <v>1069</v>
      </c>
      <c r="C1072" s="104" t="s">
        <v>3962</v>
      </c>
      <c r="D1072" s="104" t="s">
        <v>4041</v>
      </c>
      <c r="E1072" s="104" t="s">
        <v>2523</v>
      </c>
      <c r="F1072" s="104" t="s">
        <v>3326</v>
      </c>
      <c r="G1072" s="122" t="s">
        <v>106</v>
      </c>
      <c r="H1072" s="122" t="s">
        <v>2141</v>
      </c>
      <c r="I1072" s="129">
        <v>43537</v>
      </c>
    </row>
    <row r="1073" spans="1:9" x14ac:dyDescent="0.35">
      <c r="A1073" s="123"/>
      <c r="B1073" s="104">
        <v>1070</v>
      </c>
      <c r="C1073" s="104" t="s">
        <v>2525</v>
      </c>
      <c r="D1073" s="104" t="s">
        <v>374</v>
      </c>
      <c r="E1073" s="104" t="s">
        <v>2526</v>
      </c>
      <c r="F1073" s="104" t="s">
        <v>3325</v>
      </c>
      <c r="G1073" s="122" t="s">
        <v>87</v>
      </c>
      <c r="H1073" s="122" t="s">
        <v>2144</v>
      </c>
      <c r="I1073" s="129">
        <v>43432</v>
      </c>
    </row>
    <row r="1074" spans="1:9" x14ac:dyDescent="0.35">
      <c r="A1074" s="123"/>
      <c r="B1074" s="104">
        <v>1071</v>
      </c>
      <c r="C1074" s="104" t="s">
        <v>2528</v>
      </c>
      <c r="D1074" s="104" t="s">
        <v>374</v>
      </c>
      <c r="E1074" s="104" t="s">
        <v>2529</v>
      </c>
      <c r="F1074" s="104" t="s">
        <v>3325</v>
      </c>
      <c r="G1074" s="122" t="s">
        <v>87</v>
      </c>
      <c r="H1074" s="122" t="s">
        <v>2147</v>
      </c>
      <c r="I1074" s="129">
        <v>43509</v>
      </c>
    </row>
    <row r="1075" spans="1:9" x14ac:dyDescent="0.35">
      <c r="A1075" s="123"/>
      <c r="B1075" s="104">
        <v>1072</v>
      </c>
      <c r="C1075" s="104" t="s">
        <v>2531</v>
      </c>
      <c r="D1075" s="104" t="s">
        <v>374</v>
      </c>
      <c r="E1075" s="104" t="s">
        <v>2532</v>
      </c>
      <c r="F1075" s="104" t="s">
        <v>3323</v>
      </c>
      <c r="G1075" s="122" t="s">
        <v>87</v>
      </c>
      <c r="H1075" s="122" t="s">
        <v>2150</v>
      </c>
      <c r="I1075" s="129">
        <v>43859</v>
      </c>
    </row>
    <row r="1076" spans="1:9" x14ac:dyDescent="0.35">
      <c r="A1076" s="123"/>
      <c r="B1076" s="104">
        <v>1073</v>
      </c>
      <c r="C1076" s="104" t="s">
        <v>3963</v>
      </c>
      <c r="D1076" s="104" t="s">
        <v>4056</v>
      </c>
      <c r="E1076" s="104" t="s">
        <v>2535</v>
      </c>
      <c r="F1076" s="104" t="s">
        <v>3326</v>
      </c>
      <c r="G1076" s="122" t="s">
        <v>106</v>
      </c>
      <c r="H1076" s="122" t="s">
        <v>2153</v>
      </c>
      <c r="I1076" s="129">
        <v>43344</v>
      </c>
    </row>
    <row r="1077" spans="1:9" x14ac:dyDescent="0.35">
      <c r="A1077" s="123"/>
      <c r="B1077" s="104">
        <v>1074</v>
      </c>
      <c r="C1077" s="104" t="s">
        <v>3964</v>
      </c>
      <c r="D1077" s="104" t="s">
        <v>4056</v>
      </c>
      <c r="E1077" s="104" t="s">
        <v>2537</v>
      </c>
      <c r="F1077" s="104" t="s">
        <v>3324</v>
      </c>
      <c r="G1077" s="122" t="s">
        <v>87</v>
      </c>
      <c r="H1077" s="122" t="s">
        <v>2156</v>
      </c>
      <c r="I1077" s="129">
        <v>43344</v>
      </c>
    </row>
    <row r="1078" spans="1:9" x14ac:dyDescent="0.35">
      <c r="A1078" s="123"/>
      <c r="B1078" s="104">
        <v>1075</v>
      </c>
      <c r="C1078" s="104" t="s">
        <v>3965</v>
      </c>
      <c r="D1078" s="104" t="s">
        <v>4056</v>
      </c>
      <c r="E1078" s="104" t="s">
        <v>2539</v>
      </c>
      <c r="F1078" s="104" t="s">
        <v>3326</v>
      </c>
      <c r="G1078" s="122" t="s">
        <v>87</v>
      </c>
      <c r="H1078" s="122" t="s">
        <v>2159</v>
      </c>
      <c r="I1078" s="129">
        <v>43344</v>
      </c>
    </row>
    <row r="1079" spans="1:9" x14ac:dyDescent="0.35">
      <c r="A1079" s="123"/>
      <c r="B1079" s="104">
        <v>1076</v>
      </c>
      <c r="C1079" s="104" t="s">
        <v>3966</v>
      </c>
      <c r="D1079" s="104" t="s">
        <v>4056</v>
      </c>
      <c r="E1079" s="104" t="s">
        <v>2541</v>
      </c>
      <c r="F1079" s="104" t="s">
        <v>3326</v>
      </c>
      <c r="G1079" s="122" t="s">
        <v>106</v>
      </c>
      <c r="H1079" s="122" t="s">
        <v>2160</v>
      </c>
      <c r="I1079" s="129">
        <v>43525</v>
      </c>
    </row>
    <row r="1080" spans="1:9" x14ac:dyDescent="0.35">
      <c r="A1080" s="123"/>
      <c r="B1080" s="104">
        <v>1077</v>
      </c>
      <c r="C1080" s="104" t="s">
        <v>3967</v>
      </c>
      <c r="D1080" s="104" t="s">
        <v>4075</v>
      </c>
      <c r="E1080" s="104" t="s">
        <v>2543</v>
      </c>
      <c r="F1080" s="104" t="s">
        <v>3324</v>
      </c>
      <c r="G1080" s="122" t="s">
        <v>106</v>
      </c>
      <c r="H1080" s="122" t="s">
        <v>2161</v>
      </c>
      <c r="I1080" s="129">
        <v>43525</v>
      </c>
    </row>
    <row r="1081" spans="1:9" x14ac:dyDescent="0.35">
      <c r="A1081" s="123"/>
      <c r="B1081" s="104">
        <v>1078</v>
      </c>
      <c r="C1081" s="104" t="s">
        <v>3968</v>
      </c>
      <c r="D1081" s="104" t="s">
        <v>4075</v>
      </c>
      <c r="E1081" s="104" t="s">
        <v>2545</v>
      </c>
      <c r="F1081" s="104" t="s">
        <v>3324</v>
      </c>
      <c r="G1081" s="122" t="s">
        <v>106</v>
      </c>
      <c r="H1081" s="122" t="s">
        <v>2162</v>
      </c>
      <c r="I1081" s="129">
        <v>43525</v>
      </c>
    </row>
    <row r="1082" spans="1:9" x14ac:dyDescent="0.35">
      <c r="A1082" s="123"/>
      <c r="B1082" s="104">
        <v>1079</v>
      </c>
      <c r="C1082" s="104" t="s">
        <v>3969</v>
      </c>
      <c r="D1082" s="104" t="s">
        <v>4075</v>
      </c>
      <c r="E1082" s="104" t="s">
        <v>2547</v>
      </c>
      <c r="F1082" s="104" t="s">
        <v>3324</v>
      </c>
      <c r="G1082" s="122" t="s">
        <v>87</v>
      </c>
      <c r="H1082" s="122" t="s">
        <v>2165</v>
      </c>
      <c r="I1082" s="129">
        <v>43432</v>
      </c>
    </row>
    <row r="1083" spans="1:9" x14ac:dyDescent="0.35">
      <c r="A1083" s="123"/>
      <c r="B1083" s="104">
        <v>1080</v>
      </c>
      <c r="C1083" s="104" t="s">
        <v>3970</v>
      </c>
      <c r="D1083" s="104" t="s">
        <v>4075</v>
      </c>
      <c r="E1083" s="104" t="s">
        <v>2549</v>
      </c>
      <c r="F1083" s="104" t="s">
        <v>3324</v>
      </c>
      <c r="G1083" s="122" t="s">
        <v>87</v>
      </c>
      <c r="H1083" s="122" t="s">
        <v>2166</v>
      </c>
      <c r="I1083" s="129">
        <v>44034</v>
      </c>
    </row>
    <row r="1084" spans="1:9" x14ac:dyDescent="0.35">
      <c r="A1084" s="123"/>
      <c r="B1084" s="104">
        <v>1081</v>
      </c>
      <c r="C1084" s="104" t="s">
        <v>3971</v>
      </c>
      <c r="D1084" s="104" t="s">
        <v>4075</v>
      </c>
      <c r="E1084" s="104" t="s">
        <v>2551</v>
      </c>
      <c r="F1084" s="104" t="s">
        <v>3323</v>
      </c>
      <c r="G1084" s="122" t="s">
        <v>87</v>
      </c>
      <c r="H1084" s="122" t="s">
        <v>2169</v>
      </c>
      <c r="I1084" s="129">
        <v>43448</v>
      </c>
    </row>
    <row r="1085" spans="1:9" x14ac:dyDescent="0.35">
      <c r="A1085" s="123"/>
      <c r="B1085" s="104">
        <v>1082</v>
      </c>
      <c r="C1085" s="104" t="s">
        <v>3972</v>
      </c>
      <c r="D1085" s="104" t="s">
        <v>4075</v>
      </c>
      <c r="E1085" s="104" t="s">
        <v>2553</v>
      </c>
      <c r="F1085" s="104" t="s">
        <v>3324</v>
      </c>
      <c r="G1085" s="122" t="s">
        <v>106</v>
      </c>
      <c r="H1085" s="122" t="s">
        <v>2172</v>
      </c>
      <c r="I1085" s="129">
        <v>44069</v>
      </c>
    </row>
    <row r="1086" spans="1:9" x14ac:dyDescent="0.35">
      <c r="A1086" s="123"/>
      <c r="B1086" s="104">
        <v>1083</v>
      </c>
      <c r="C1086" s="104" t="s">
        <v>3973</v>
      </c>
      <c r="D1086" s="104" t="s">
        <v>4075</v>
      </c>
      <c r="E1086" s="104" t="s">
        <v>2555</v>
      </c>
      <c r="F1086" s="104" t="s">
        <v>3324</v>
      </c>
      <c r="G1086" s="122" t="s">
        <v>106</v>
      </c>
      <c r="H1086" s="122" t="s">
        <v>2175</v>
      </c>
      <c r="I1086" s="129">
        <v>44069</v>
      </c>
    </row>
    <row r="1087" spans="1:9" x14ac:dyDescent="0.35">
      <c r="A1087" s="123"/>
      <c r="B1087" s="104">
        <v>1084</v>
      </c>
      <c r="C1087" s="104" t="s">
        <v>3974</v>
      </c>
      <c r="D1087" s="104" t="s">
        <v>4075</v>
      </c>
      <c r="E1087" s="104" t="s">
        <v>2557</v>
      </c>
      <c r="F1087" s="104" t="s">
        <v>3323</v>
      </c>
      <c r="G1087" s="122" t="s">
        <v>106</v>
      </c>
      <c r="H1087" s="122" t="s">
        <v>2178</v>
      </c>
      <c r="I1087" s="129">
        <v>44069</v>
      </c>
    </row>
    <row r="1088" spans="1:9" x14ac:dyDescent="0.35">
      <c r="A1088" s="123"/>
      <c r="B1088" s="104">
        <v>1085</v>
      </c>
      <c r="C1088" s="104" t="s">
        <v>2559</v>
      </c>
      <c r="D1088" s="104" t="s">
        <v>4076</v>
      </c>
      <c r="E1088" s="104" t="s">
        <v>2560</v>
      </c>
      <c r="F1088" s="104" t="s">
        <v>3324</v>
      </c>
      <c r="G1088" s="122" t="s">
        <v>106</v>
      </c>
      <c r="H1088" s="122" t="s">
        <v>2181</v>
      </c>
      <c r="I1088" s="129">
        <v>44069</v>
      </c>
    </row>
    <row r="1089" spans="1:9" x14ac:dyDescent="0.35">
      <c r="A1089" s="123"/>
      <c r="B1089" s="104">
        <v>1086</v>
      </c>
      <c r="C1089" s="104" t="s">
        <v>3975</v>
      </c>
      <c r="D1089" s="104" t="s">
        <v>4076</v>
      </c>
      <c r="E1089" s="104" t="s">
        <v>2562</v>
      </c>
      <c r="F1089" s="104" t="s">
        <v>3327</v>
      </c>
      <c r="G1089" s="122" t="s">
        <v>87</v>
      </c>
      <c r="H1089" s="122" t="s">
        <v>2183</v>
      </c>
      <c r="I1089" s="129">
        <v>43344</v>
      </c>
    </row>
    <row r="1090" spans="1:9" x14ac:dyDescent="0.35">
      <c r="A1090" s="123"/>
      <c r="B1090" s="104">
        <v>1087</v>
      </c>
      <c r="C1090" s="104" t="s">
        <v>3976</v>
      </c>
      <c r="D1090" s="104" t="s">
        <v>4076</v>
      </c>
      <c r="E1090" s="104" t="s">
        <v>2564</v>
      </c>
      <c r="F1090" s="104" t="s">
        <v>3327</v>
      </c>
      <c r="G1090" s="122" t="s">
        <v>87</v>
      </c>
      <c r="H1090" s="122" t="s">
        <v>2186</v>
      </c>
      <c r="I1090" s="129">
        <v>43633</v>
      </c>
    </row>
    <row r="1091" spans="1:9" x14ac:dyDescent="0.35">
      <c r="A1091" s="123"/>
      <c r="B1091" s="104">
        <v>1088</v>
      </c>
      <c r="C1091" s="104" t="s">
        <v>3977</v>
      </c>
      <c r="D1091" s="104" t="s">
        <v>4076</v>
      </c>
      <c r="E1091" s="104" t="s">
        <v>2566</v>
      </c>
      <c r="F1091" s="104" t="s">
        <v>3327</v>
      </c>
      <c r="G1091" s="122" t="s">
        <v>87</v>
      </c>
      <c r="H1091" s="122" t="s">
        <v>2189</v>
      </c>
      <c r="I1091" s="129">
        <v>43432</v>
      </c>
    </row>
    <row r="1092" spans="1:9" x14ac:dyDescent="0.35">
      <c r="A1092" s="123"/>
      <c r="B1092" s="104">
        <v>1089</v>
      </c>
      <c r="C1092" s="104" t="s">
        <v>3978</v>
      </c>
      <c r="D1092" s="104" t="s">
        <v>4076</v>
      </c>
      <c r="E1092" s="104" t="s">
        <v>2568</v>
      </c>
      <c r="F1092" s="104" t="s">
        <v>3327</v>
      </c>
      <c r="G1092" s="122" t="s">
        <v>87</v>
      </c>
      <c r="H1092" s="122" t="s">
        <v>2192</v>
      </c>
      <c r="I1092" s="129">
        <v>43537</v>
      </c>
    </row>
    <row r="1093" spans="1:9" x14ac:dyDescent="0.35">
      <c r="A1093" s="123"/>
      <c r="B1093" s="104">
        <v>1090</v>
      </c>
      <c r="C1093" s="104" t="s">
        <v>3979</v>
      </c>
      <c r="D1093" s="104" t="s">
        <v>4076</v>
      </c>
      <c r="E1093" s="104" t="s">
        <v>2570</v>
      </c>
      <c r="F1093" s="104" t="s">
        <v>3323</v>
      </c>
      <c r="G1093" s="122" t="s">
        <v>87</v>
      </c>
      <c r="H1093" s="122" t="s">
        <v>2195</v>
      </c>
      <c r="I1093" s="129">
        <v>43537</v>
      </c>
    </row>
    <row r="1094" spans="1:9" x14ac:dyDescent="0.35">
      <c r="A1094" s="123"/>
      <c r="B1094" s="104">
        <v>1091</v>
      </c>
      <c r="C1094" s="104" t="s">
        <v>2572</v>
      </c>
      <c r="D1094" s="104" t="s">
        <v>4076</v>
      </c>
      <c r="E1094" s="104" t="s">
        <v>2573</v>
      </c>
      <c r="F1094" s="104" t="s">
        <v>3323</v>
      </c>
      <c r="G1094" s="122" t="s">
        <v>106</v>
      </c>
      <c r="H1094" s="122" t="s">
        <v>2198</v>
      </c>
      <c r="I1094" s="129">
        <v>43663</v>
      </c>
    </row>
    <row r="1095" spans="1:9" x14ac:dyDescent="0.35">
      <c r="A1095" s="123"/>
      <c r="B1095" s="104">
        <v>1092</v>
      </c>
      <c r="C1095" s="104" t="s">
        <v>2575</v>
      </c>
      <c r="D1095" s="104" t="s">
        <v>4038</v>
      </c>
      <c r="E1095" s="104" t="s">
        <v>2576</v>
      </c>
      <c r="F1095" s="104" t="s">
        <v>3324</v>
      </c>
      <c r="G1095" s="122" t="s">
        <v>106</v>
      </c>
      <c r="H1095" s="122" t="s">
        <v>2201</v>
      </c>
      <c r="I1095" s="129">
        <v>43731</v>
      </c>
    </row>
    <row r="1096" spans="1:9" x14ac:dyDescent="0.35">
      <c r="A1096" s="123"/>
      <c r="B1096" s="104">
        <v>1093</v>
      </c>
      <c r="C1096" s="104" t="s">
        <v>2578</v>
      </c>
      <c r="D1096" s="104" t="s">
        <v>3434</v>
      </c>
      <c r="E1096" s="104" t="s">
        <v>2579</v>
      </c>
      <c r="F1096" s="104" t="s">
        <v>3323</v>
      </c>
      <c r="G1096" s="122" t="s">
        <v>106</v>
      </c>
      <c r="H1096" s="122" t="s">
        <v>2204</v>
      </c>
      <c r="I1096" s="129">
        <v>43731</v>
      </c>
    </row>
    <row r="1097" spans="1:9" x14ac:dyDescent="0.35">
      <c r="A1097" s="123"/>
      <c r="B1097" s="104">
        <v>1094</v>
      </c>
      <c r="C1097" s="104" t="s">
        <v>2581</v>
      </c>
      <c r="D1097" s="104" t="s">
        <v>3434</v>
      </c>
      <c r="E1097" s="104" t="s">
        <v>2582</v>
      </c>
      <c r="F1097" s="104" t="s">
        <v>3325</v>
      </c>
      <c r="G1097" s="122" t="s">
        <v>106</v>
      </c>
      <c r="H1097" s="122" t="s">
        <v>2207</v>
      </c>
      <c r="I1097" s="129">
        <v>43344</v>
      </c>
    </row>
    <row r="1098" spans="1:9" x14ac:dyDescent="0.35">
      <c r="A1098" s="123"/>
      <c r="B1098" s="104">
        <v>1095</v>
      </c>
      <c r="C1098" s="104" t="s">
        <v>2584</v>
      </c>
      <c r="D1098" s="104" t="s">
        <v>4067</v>
      </c>
      <c r="E1098" s="104" t="s">
        <v>2585</v>
      </c>
      <c r="F1098" s="104" t="s">
        <v>3324</v>
      </c>
      <c r="G1098" s="122" t="s">
        <v>87</v>
      </c>
      <c r="H1098" s="122" t="s">
        <v>2209</v>
      </c>
      <c r="I1098" s="129">
        <v>43344</v>
      </c>
    </row>
    <row r="1099" spans="1:9" x14ac:dyDescent="0.35">
      <c r="A1099" s="123"/>
      <c r="B1099" s="104">
        <v>1096</v>
      </c>
      <c r="C1099" s="104" t="s">
        <v>2587</v>
      </c>
      <c r="D1099" s="104" t="s">
        <v>4067</v>
      </c>
      <c r="E1099" s="104" t="s">
        <v>2588</v>
      </c>
      <c r="F1099" s="104" t="s">
        <v>3324</v>
      </c>
      <c r="G1099" s="122" t="s">
        <v>87</v>
      </c>
      <c r="H1099" s="122" t="s">
        <v>2211</v>
      </c>
      <c r="I1099" s="129">
        <v>43509</v>
      </c>
    </row>
    <row r="1100" spans="1:9" x14ac:dyDescent="0.35">
      <c r="A1100" s="123"/>
      <c r="B1100" s="104">
        <v>1097</v>
      </c>
      <c r="C1100" s="104" t="s">
        <v>2590</v>
      </c>
      <c r="D1100" s="104" t="s">
        <v>4067</v>
      </c>
      <c r="E1100" s="104" t="s">
        <v>2591</v>
      </c>
      <c r="F1100" s="104" t="s">
        <v>3324</v>
      </c>
      <c r="G1100" s="122" t="s">
        <v>87</v>
      </c>
      <c r="H1100" s="122" t="s">
        <v>2213</v>
      </c>
      <c r="I1100" s="129">
        <v>43509</v>
      </c>
    </row>
    <row r="1101" spans="1:9" x14ac:dyDescent="0.35">
      <c r="A1101" s="123"/>
      <c r="B1101" s="104">
        <v>1098</v>
      </c>
      <c r="C1101" s="104" t="s">
        <v>2593</v>
      </c>
      <c r="D1101" s="104" t="s">
        <v>4067</v>
      </c>
      <c r="E1101" s="104" t="s">
        <v>2594</v>
      </c>
      <c r="F1101" s="104" t="s">
        <v>3324</v>
      </c>
      <c r="G1101" s="122" t="s">
        <v>87</v>
      </c>
      <c r="H1101" s="122" t="s">
        <v>2215</v>
      </c>
      <c r="I1101" s="129">
        <v>43432</v>
      </c>
    </row>
    <row r="1102" spans="1:9" x14ac:dyDescent="0.35">
      <c r="A1102" s="123"/>
      <c r="B1102" s="104">
        <v>1099</v>
      </c>
      <c r="C1102" s="104" t="s">
        <v>2596</v>
      </c>
      <c r="D1102" s="104" t="s">
        <v>4067</v>
      </c>
      <c r="E1102" s="104" t="s">
        <v>2597</v>
      </c>
      <c r="F1102" s="104" t="s">
        <v>3324</v>
      </c>
      <c r="G1102" s="122" t="s">
        <v>87</v>
      </c>
      <c r="H1102" s="122" t="s">
        <v>2218</v>
      </c>
      <c r="I1102" s="129">
        <v>43432</v>
      </c>
    </row>
    <row r="1103" spans="1:9" x14ac:dyDescent="0.35">
      <c r="A1103" s="123"/>
      <c r="B1103" s="104">
        <v>1100</v>
      </c>
      <c r="C1103" s="104" t="s">
        <v>2599</v>
      </c>
      <c r="D1103" s="104" t="s">
        <v>4067</v>
      </c>
      <c r="E1103" s="104" t="s">
        <v>2600</v>
      </c>
      <c r="F1103" s="104" t="s">
        <v>3326</v>
      </c>
      <c r="G1103" s="122" t="s">
        <v>87</v>
      </c>
      <c r="H1103" s="122" t="s">
        <v>2220</v>
      </c>
      <c r="I1103" s="129">
        <v>44034</v>
      </c>
    </row>
    <row r="1104" spans="1:9" x14ac:dyDescent="0.35">
      <c r="A1104" s="123"/>
      <c r="B1104" s="104">
        <v>1101</v>
      </c>
      <c r="C1104" s="104" t="s">
        <v>2602</v>
      </c>
      <c r="D1104" s="104" t="s">
        <v>4067</v>
      </c>
      <c r="E1104" s="104" t="s">
        <v>2603</v>
      </c>
      <c r="F1104" s="104" t="s">
        <v>3326</v>
      </c>
      <c r="G1104" s="122" t="s">
        <v>106</v>
      </c>
      <c r="H1104" s="122" t="s">
        <v>2221</v>
      </c>
      <c r="I1104" s="129">
        <v>43537</v>
      </c>
    </row>
    <row r="1105" spans="1:9" x14ac:dyDescent="0.35">
      <c r="A1105" s="123"/>
      <c r="B1105" s="104">
        <v>1102</v>
      </c>
      <c r="C1105" s="104" t="s">
        <v>3980</v>
      </c>
      <c r="D1105" s="104" t="s">
        <v>4067</v>
      </c>
      <c r="E1105" s="104" t="s">
        <v>2605</v>
      </c>
      <c r="F1105" s="104" t="s">
        <v>3326</v>
      </c>
      <c r="G1105" s="122" t="s">
        <v>87</v>
      </c>
      <c r="H1105" s="122" t="s">
        <v>2223</v>
      </c>
      <c r="I1105" s="129">
        <v>43344</v>
      </c>
    </row>
    <row r="1106" spans="1:9" x14ac:dyDescent="0.35">
      <c r="A1106" s="123"/>
      <c r="B1106" s="104">
        <v>1103</v>
      </c>
      <c r="C1106" s="104" t="s">
        <v>2607</v>
      </c>
      <c r="D1106" s="104" t="s">
        <v>4067</v>
      </c>
      <c r="E1106" s="104" t="s">
        <v>2608</v>
      </c>
      <c r="F1106" s="104" t="s">
        <v>3326</v>
      </c>
      <c r="G1106" s="122" t="s">
        <v>87</v>
      </c>
      <c r="H1106" s="122" t="s">
        <v>2225</v>
      </c>
      <c r="I1106" s="129">
        <v>43344</v>
      </c>
    </row>
    <row r="1107" spans="1:9" x14ac:dyDescent="0.35">
      <c r="A1107" s="123"/>
      <c r="B1107" s="104">
        <v>1104</v>
      </c>
      <c r="C1107" s="104" t="s">
        <v>2610</v>
      </c>
      <c r="D1107" s="104" t="s">
        <v>4067</v>
      </c>
      <c r="E1107" s="104" t="s">
        <v>2611</v>
      </c>
      <c r="F1107" s="104" t="s">
        <v>3326</v>
      </c>
      <c r="G1107" s="122" t="s">
        <v>87</v>
      </c>
      <c r="H1107" s="122" t="s">
        <v>2227</v>
      </c>
      <c r="I1107" s="129">
        <v>43344</v>
      </c>
    </row>
    <row r="1108" spans="1:9" x14ac:dyDescent="0.35">
      <c r="A1108" s="123"/>
      <c r="B1108" s="104">
        <v>1105</v>
      </c>
      <c r="C1108" s="104" t="s">
        <v>2613</v>
      </c>
      <c r="D1108" s="104" t="s">
        <v>4067</v>
      </c>
      <c r="E1108" s="104" t="s">
        <v>2614</v>
      </c>
      <c r="F1108" s="104" t="s">
        <v>3326</v>
      </c>
      <c r="G1108" s="122" t="s">
        <v>87</v>
      </c>
      <c r="H1108" s="122" t="s">
        <v>2229</v>
      </c>
      <c r="I1108" s="129">
        <v>43537</v>
      </c>
    </row>
    <row r="1109" spans="1:9" x14ac:dyDescent="0.35">
      <c r="A1109" s="123"/>
      <c r="B1109" s="104">
        <v>1106</v>
      </c>
      <c r="C1109" s="104" t="s">
        <v>2616</v>
      </c>
      <c r="D1109" s="104" t="s">
        <v>4067</v>
      </c>
      <c r="E1109" s="104" t="s">
        <v>2617</v>
      </c>
      <c r="F1109" s="104" t="s">
        <v>3326</v>
      </c>
      <c r="G1109" s="122" t="s">
        <v>87</v>
      </c>
      <c r="H1109" s="122" t="s">
        <v>2231</v>
      </c>
      <c r="I1109" s="129">
        <v>43432</v>
      </c>
    </row>
    <row r="1110" spans="1:9" x14ac:dyDescent="0.35">
      <c r="A1110" s="123"/>
      <c r="B1110" s="104">
        <v>1107</v>
      </c>
      <c r="C1110" s="104" t="s">
        <v>2619</v>
      </c>
      <c r="D1110" s="104" t="s">
        <v>4067</v>
      </c>
      <c r="E1110" s="104" t="s">
        <v>2620</v>
      </c>
      <c r="F1110" s="104" t="s">
        <v>3326</v>
      </c>
      <c r="G1110" s="122" t="s">
        <v>87</v>
      </c>
      <c r="H1110" s="122" t="s">
        <v>2233</v>
      </c>
      <c r="I1110" s="129">
        <v>43537</v>
      </c>
    </row>
    <row r="1111" spans="1:9" x14ac:dyDescent="0.35">
      <c r="A1111" s="123"/>
      <c r="B1111" s="104">
        <v>1108</v>
      </c>
      <c r="C1111" s="104" t="s">
        <v>2622</v>
      </c>
      <c r="D1111" s="104" t="s">
        <v>4067</v>
      </c>
      <c r="E1111" s="104" t="s">
        <v>2623</v>
      </c>
      <c r="F1111" s="104" t="s">
        <v>3326</v>
      </c>
      <c r="G1111" s="122" t="s">
        <v>87</v>
      </c>
      <c r="H1111" s="122" t="s">
        <v>2235</v>
      </c>
      <c r="I1111" s="129">
        <v>43509</v>
      </c>
    </row>
    <row r="1112" spans="1:9" x14ac:dyDescent="0.35">
      <c r="A1112" s="123"/>
      <c r="B1112" s="104">
        <v>1109</v>
      </c>
      <c r="C1112" s="104" t="s">
        <v>2625</v>
      </c>
      <c r="D1112" s="104" t="s">
        <v>4067</v>
      </c>
      <c r="E1112" s="104" t="s">
        <v>2626</v>
      </c>
      <c r="F1112" s="104" t="s">
        <v>3324</v>
      </c>
      <c r="G1112" s="122" t="s">
        <v>87</v>
      </c>
      <c r="H1112" s="122" t="s">
        <v>2237</v>
      </c>
      <c r="I1112" s="129">
        <v>43509</v>
      </c>
    </row>
    <row r="1113" spans="1:9" x14ac:dyDescent="0.35">
      <c r="A1113" s="123"/>
      <c r="B1113" s="104">
        <v>1110</v>
      </c>
      <c r="C1113" s="104" t="s">
        <v>2628</v>
      </c>
      <c r="D1113" s="104" t="s">
        <v>4067</v>
      </c>
      <c r="E1113" s="104" t="s">
        <v>2629</v>
      </c>
      <c r="F1113" s="104" t="s">
        <v>3324</v>
      </c>
      <c r="G1113" s="122" t="s">
        <v>87</v>
      </c>
      <c r="H1113" s="122" t="s">
        <v>2239</v>
      </c>
      <c r="I1113" s="129">
        <v>43344</v>
      </c>
    </row>
    <row r="1114" spans="1:9" x14ac:dyDescent="0.35">
      <c r="A1114" s="123"/>
      <c r="B1114" s="104">
        <v>1111</v>
      </c>
      <c r="C1114" s="104" t="s">
        <v>2631</v>
      </c>
      <c r="D1114" s="104" t="s">
        <v>4067</v>
      </c>
      <c r="E1114" s="104" t="s">
        <v>2632</v>
      </c>
      <c r="F1114" s="104" t="s">
        <v>3324</v>
      </c>
      <c r="G1114" s="122" t="s">
        <v>87</v>
      </c>
      <c r="H1114" s="122" t="s">
        <v>2242</v>
      </c>
      <c r="I1114" s="129">
        <v>43537</v>
      </c>
    </row>
    <row r="1115" spans="1:9" x14ac:dyDescent="0.35">
      <c r="A1115" s="123"/>
      <c r="B1115" s="104">
        <v>1112</v>
      </c>
      <c r="C1115" s="104" t="s">
        <v>2634</v>
      </c>
      <c r="D1115" s="104" t="s">
        <v>4067</v>
      </c>
      <c r="E1115" s="104" t="s">
        <v>2635</v>
      </c>
      <c r="F1115" s="104" t="s">
        <v>3324</v>
      </c>
      <c r="G1115" s="122" t="s">
        <v>87</v>
      </c>
      <c r="H1115" s="122" t="s">
        <v>2245</v>
      </c>
      <c r="I1115" s="129">
        <v>43344</v>
      </c>
    </row>
    <row r="1116" spans="1:9" x14ac:dyDescent="0.35">
      <c r="A1116" s="123"/>
      <c r="B1116" s="104">
        <v>1113</v>
      </c>
      <c r="C1116" s="104" t="s">
        <v>2637</v>
      </c>
      <c r="D1116" s="104" t="s">
        <v>4067</v>
      </c>
      <c r="E1116" s="104" t="s">
        <v>2638</v>
      </c>
      <c r="F1116" s="104" t="s">
        <v>3324</v>
      </c>
      <c r="G1116" s="122" t="s">
        <v>87</v>
      </c>
      <c r="H1116" s="122" t="s">
        <v>2248</v>
      </c>
      <c r="I1116" s="129">
        <v>43537</v>
      </c>
    </row>
    <row r="1117" spans="1:9" x14ac:dyDescent="0.35">
      <c r="A1117" s="123"/>
      <c r="B1117" s="104">
        <v>1114</v>
      </c>
      <c r="C1117" s="104" t="s">
        <v>2640</v>
      </c>
      <c r="D1117" s="104" t="s">
        <v>4067</v>
      </c>
      <c r="E1117" s="104" t="s">
        <v>2641</v>
      </c>
      <c r="F1117" s="104" t="s">
        <v>3324</v>
      </c>
      <c r="G1117" s="122" t="s">
        <v>87</v>
      </c>
      <c r="H1117" s="122" t="s">
        <v>2251</v>
      </c>
      <c r="I1117" s="129">
        <v>43432</v>
      </c>
    </row>
    <row r="1118" spans="1:9" x14ac:dyDescent="0.35">
      <c r="A1118" s="123"/>
      <c r="B1118" s="104">
        <v>1115</v>
      </c>
      <c r="C1118" s="104" t="s">
        <v>2643</v>
      </c>
      <c r="D1118" s="104" t="s">
        <v>4067</v>
      </c>
      <c r="E1118" s="104" t="s">
        <v>2644</v>
      </c>
      <c r="F1118" s="104" t="s">
        <v>3324</v>
      </c>
      <c r="G1118" s="122" t="s">
        <v>87</v>
      </c>
      <c r="H1118" s="122" t="s">
        <v>2253</v>
      </c>
      <c r="I1118" s="129">
        <v>43344</v>
      </c>
    </row>
    <row r="1119" spans="1:9" x14ac:dyDescent="0.35">
      <c r="A1119" s="123"/>
      <c r="B1119" s="104">
        <v>1116</v>
      </c>
      <c r="C1119" s="104" t="s">
        <v>2646</v>
      </c>
      <c r="D1119" s="104" t="s">
        <v>4067</v>
      </c>
      <c r="E1119" s="104" t="s">
        <v>2647</v>
      </c>
      <c r="F1119" s="104" t="s">
        <v>3324</v>
      </c>
      <c r="G1119" s="122" t="s">
        <v>87</v>
      </c>
      <c r="H1119" s="122" t="s">
        <v>2256</v>
      </c>
      <c r="I1119" s="129">
        <v>43344</v>
      </c>
    </row>
    <row r="1120" spans="1:9" x14ac:dyDescent="0.35">
      <c r="A1120" s="123"/>
      <c r="B1120" s="104">
        <v>1117</v>
      </c>
      <c r="C1120" s="104" t="s">
        <v>2649</v>
      </c>
      <c r="D1120" s="104" t="s">
        <v>4067</v>
      </c>
      <c r="E1120" s="104" t="s">
        <v>2650</v>
      </c>
      <c r="F1120" s="104" t="s">
        <v>3324</v>
      </c>
      <c r="G1120" s="122" t="s">
        <v>87</v>
      </c>
      <c r="H1120" s="122" t="s">
        <v>2259</v>
      </c>
      <c r="I1120" s="129">
        <v>43344</v>
      </c>
    </row>
    <row r="1121" spans="1:9" x14ac:dyDescent="0.35">
      <c r="A1121" s="123"/>
      <c r="B1121" s="104">
        <v>1118</v>
      </c>
      <c r="C1121" s="104" t="s">
        <v>2652</v>
      </c>
      <c r="D1121" s="104" t="s">
        <v>333</v>
      </c>
      <c r="E1121" s="104" t="s">
        <v>2653</v>
      </c>
      <c r="F1121" s="104" t="s">
        <v>3324</v>
      </c>
      <c r="G1121" s="122" t="s">
        <v>87</v>
      </c>
      <c r="H1121" s="122" t="s">
        <v>2260</v>
      </c>
      <c r="I1121" s="129">
        <v>43344</v>
      </c>
    </row>
    <row r="1122" spans="1:9" x14ac:dyDescent="0.35">
      <c r="A1122" s="123"/>
      <c r="B1122" s="104">
        <v>1119</v>
      </c>
      <c r="C1122" s="104" t="s">
        <v>2655</v>
      </c>
      <c r="D1122" s="104" t="s">
        <v>333</v>
      </c>
      <c r="E1122" s="104" t="s">
        <v>2656</v>
      </c>
      <c r="F1122" s="104" t="s">
        <v>3324</v>
      </c>
      <c r="G1122" s="122" t="s">
        <v>87</v>
      </c>
      <c r="H1122" s="122" t="s">
        <v>2261</v>
      </c>
      <c r="I1122" s="129">
        <v>43344</v>
      </c>
    </row>
    <row r="1123" spans="1:9" x14ac:dyDescent="0.35">
      <c r="A1123" s="123"/>
      <c r="B1123" s="104">
        <v>1120</v>
      </c>
      <c r="C1123" s="104" t="s">
        <v>2658</v>
      </c>
      <c r="D1123" s="104" t="s">
        <v>333</v>
      </c>
      <c r="E1123" s="104" t="s">
        <v>2659</v>
      </c>
      <c r="F1123" s="104" t="s">
        <v>3324</v>
      </c>
      <c r="G1123" s="122" t="s">
        <v>87</v>
      </c>
      <c r="H1123" s="122" t="s">
        <v>2264</v>
      </c>
      <c r="I1123" s="129">
        <v>43344</v>
      </c>
    </row>
    <row r="1124" spans="1:9" x14ac:dyDescent="0.35">
      <c r="A1124" s="123"/>
      <c r="B1124" s="104">
        <v>1121</v>
      </c>
      <c r="C1124" s="104" t="s">
        <v>2661</v>
      </c>
      <c r="D1124" s="104" t="s">
        <v>333</v>
      </c>
      <c r="E1124" s="104" t="s">
        <v>2662</v>
      </c>
      <c r="F1124" s="104" t="s">
        <v>3324</v>
      </c>
      <c r="G1124" s="122" t="s">
        <v>87</v>
      </c>
      <c r="H1124" s="122" t="s">
        <v>2267</v>
      </c>
      <c r="I1124" s="129">
        <v>43633</v>
      </c>
    </row>
    <row r="1125" spans="1:9" x14ac:dyDescent="0.35">
      <c r="A1125" s="123"/>
      <c r="B1125" s="104">
        <v>1122</v>
      </c>
      <c r="C1125" s="104" t="s">
        <v>3981</v>
      </c>
      <c r="D1125" s="104" t="s">
        <v>4045</v>
      </c>
      <c r="E1125" s="104" t="s">
        <v>2663</v>
      </c>
      <c r="F1125" s="104" t="s">
        <v>3324</v>
      </c>
      <c r="G1125" s="122" t="s">
        <v>87</v>
      </c>
      <c r="H1125" s="122" t="s">
        <v>2268</v>
      </c>
      <c r="I1125" s="129">
        <v>43633</v>
      </c>
    </row>
    <row r="1126" spans="1:9" x14ac:dyDescent="0.35">
      <c r="A1126" s="123"/>
      <c r="B1126" s="104">
        <v>1123</v>
      </c>
      <c r="C1126" s="104" t="s">
        <v>3982</v>
      </c>
      <c r="D1126" s="104" t="s">
        <v>4045</v>
      </c>
      <c r="E1126" s="104" t="s">
        <v>2664</v>
      </c>
      <c r="F1126" s="104" t="s">
        <v>3324</v>
      </c>
      <c r="G1126" s="122" t="s">
        <v>87</v>
      </c>
      <c r="H1126" s="122" t="s">
        <v>2270</v>
      </c>
      <c r="I1126" s="129">
        <v>43509</v>
      </c>
    </row>
    <row r="1127" spans="1:9" x14ac:dyDescent="0.35">
      <c r="A1127" s="123"/>
      <c r="B1127" s="104">
        <v>1124</v>
      </c>
      <c r="C1127" s="104" t="s">
        <v>2665</v>
      </c>
      <c r="D1127" s="104" t="s">
        <v>317</v>
      </c>
      <c r="E1127" s="104" t="s">
        <v>2666</v>
      </c>
      <c r="F1127" s="104" t="s">
        <v>3325</v>
      </c>
      <c r="G1127" s="122" t="s">
        <v>106</v>
      </c>
      <c r="H1127" s="122" t="s">
        <v>2273</v>
      </c>
      <c r="I1127" s="129">
        <v>43525</v>
      </c>
    </row>
    <row r="1128" spans="1:9" x14ac:dyDescent="0.35">
      <c r="A1128" s="123"/>
      <c r="B1128" s="104">
        <v>1125</v>
      </c>
      <c r="C1128" s="104" t="s">
        <v>3983</v>
      </c>
      <c r="D1128" s="104" t="s">
        <v>4063</v>
      </c>
      <c r="E1128" s="104" t="s">
        <v>2667</v>
      </c>
      <c r="F1128" s="104" t="s">
        <v>3324</v>
      </c>
      <c r="G1128" s="122" t="s">
        <v>106</v>
      </c>
      <c r="H1128" s="122" t="s">
        <v>2276</v>
      </c>
      <c r="I1128" s="129">
        <v>43525</v>
      </c>
    </row>
    <row r="1129" spans="1:9" x14ac:dyDescent="0.35">
      <c r="A1129" s="123"/>
      <c r="B1129" s="104">
        <v>1126</v>
      </c>
      <c r="C1129" s="104" t="s">
        <v>2668</v>
      </c>
      <c r="D1129" s="104" t="s">
        <v>4056</v>
      </c>
      <c r="E1129" s="104" t="s">
        <v>2669</v>
      </c>
      <c r="F1129" s="104" t="s">
        <v>3326</v>
      </c>
      <c r="G1129" s="122" t="s">
        <v>106</v>
      </c>
      <c r="H1129" s="122" t="s">
        <v>2278</v>
      </c>
      <c r="I1129" s="129">
        <v>43525</v>
      </c>
    </row>
    <row r="1130" spans="1:9" x14ac:dyDescent="0.35">
      <c r="A1130" s="123"/>
      <c r="B1130" s="104">
        <v>1127</v>
      </c>
      <c r="C1130" s="104" t="s">
        <v>2670</v>
      </c>
      <c r="D1130" s="104" t="s">
        <v>4056</v>
      </c>
      <c r="E1130" s="104" t="s">
        <v>2671</v>
      </c>
      <c r="F1130" s="104" t="s">
        <v>3326</v>
      </c>
      <c r="G1130" s="122" t="s">
        <v>106</v>
      </c>
      <c r="H1130" s="122" t="s">
        <v>2279</v>
      </c>
      <c r="I1130" s="129">
        <v>43344</v>
      </c>
    </row>
    <row r="1131" spans="1:9" x14ac:dyDescent="0.35">
      <c r="A1131" s="123"/>
      <c r="B1131" s="104">
        <v>1128</v>
      </c>
      <c r="C1131" s="104" t="s">
        <v>2672</v>
      </c>
      <c r="D1131" s="104" t="s">
        <v>4056</v>
      </c>
      <c r="E1131" s="104" t="s">
        <v>2673</v>
      </c>
      <c r="F1131" s="104" t="s">
        <v>3325</v>
      </c>
      <c r="G1131" s="122" t="s">
        <v>87</v>
      </c>
      <c r="H1131" s="122" t="s">
        <v>2280</v>
      </c>
      <c r="I1131" s="129">
        <v>43432</v>
      </c>
    </row>
    <row r="1132" spans="1:9" x14ac:dyDescent="0.35">
      <c r="A1132" s="123"/>
      <c r="B1132" s="104">
        <v>1129</v>
      </c>
      <c r="C1132" s="104" t="s">
        <v>2674</v>
      </c>
      <c r="D1132" s="104" t="s">
        <v>4056</v>
      </c>
      <c r="E1132" s="104" t="s">
        <v>2675</v>
      </c>
      <c r="F1132" s="104" t="s">
        <v>3326</v>
      </c>
      <c r="G1132" s="122" t="s">
        <v>106</v>
      </c>
      <c r="H1132" s="122" t="s">
        <v>2283</v>
      </c>
      <c r="I1132" s="129">
        <v>43859</v>
      </c>
    </row>
    <row r="1133" spans="1:9" x14ac:dyDescent="0.35">
      <c r="A1133" s="123"/>
      <c r="B1133" s="104">
        <v>1130</v>
      </c>
      <c r="C1133" s="104" t="s">
        <v>2676</v>
      </c>
      <c r="D1133" s="104" t="s">
        <v>4056</v>
      </c>
      <c r="E1133" s="104" t="s">
        <v>2677</v>
      </c>
      <c r="F1133" s="104" t="s">
        <v>3326</v>
      </c>
      <c r="G1133" s="122" t="s">
        <v>87</v>
      </c>
      <c r="H1133" s="122" t="s">
        <v>2285</v>
      </c>
      <c r="I1133" s="129">
        <v>43432</v>
      </c>
    </row>
    <row r="1134" spans="1:9" x14ac:dyDescent="0.35">
      <c r="A1134" s="123"/>
      <c r="B1134" s="104">
        <v>1131</v>
      </c>
      <c r="C1134" s="104" t="s">
        <v>2678</v>
      </c>
      <c r="D1134" s="104" t="s">
        <v>4056</v>
      </c>
      <c r="E1134" s="104" t="s">
        <v>2679</v>
      </c>
      <c r="F1134" s="104" t="s">
        <v>3326</v>
      </c>
      <c r="G1134" s="122" t="s">
        <v>106</v>
      </c>
      <c r="H1134" s="122" t="s">
        <v>2288</v>
      </c>
      <c r="I1134" s="129">
        <v>43344</v>
      </c>
    </row>
    <row r="1135" spans="1:9" x14ac:dyDescent="0.35">
      <c r="A1135" s="123"/>
      <c r="B1135" s="104">
        <v>1132</v>
      </c>
      <c r="C1135" s="104" t="s">
        <v>2680</v>
      </c>
      <c r="D1135" s="104" t="s">
        <v>4056</v>
      </c>
      <c r="E1135" s="104" t="s">
        <v>2681</v>
      </c>
      <c r="F1135" s="104" t="s">
        <v>3326</v>
      </c>
      <c r="G1135" s="122" t="s">
        <v>87</v>
      </c>
      <c r="H1135" s="122" t="s">
        <v>2291</v>
      </c>
      <c r="I1135" s="129">
        <v>43509</v>
      </c>
    </row>
    <row r="1136" spans="1:9" x14ac:dyDescent="0.35">
      <c r="A1136" s="123"/>
      <c r="B1136" s="104">
        <v>1133</v>
      </c>
      <c r="C1136" s="104" t="s">
        <v>2682</v>
      </c>
      <c r="D1136" s="104" t="s">
        <v>4056</v>
      </c>
      <c r="E1136" s="104" t="s">
        <v>2683</v>
      </c>
      <c r="F1136" s="104" t="s">
        <v>3326</v>
      </c>
      <c r="G1136" s="122" t="s">
        <v>87</v>
      </c>
      <c r="H1136" s="122" t="s">
        <v>2294</v>
      </c>
      <c r="I1136" s="129">
        <v>43633</v>
      </c>
    </row>
    <row r="1137" spans="1:9" x14ac:dyDescent="0.35">
      <c r="A1137" s="123"/>
      <c r="B1137" s="104">
        <v>1134</v>
      </c>
      <c r="C1137" s="104" t="s">
        <v>2684</v>
      </c>
      <c r="D1137" s="104" t="s">
        <v>4056</v>
      </c>
      <c r="E1137" s="104" t="s">
        <v>2685</v>
      </c>
      <c r="F1137" s="104" t="s">
        <v>3326</v>
      </c>
      <c r="G1137" s="122" t="s">
        <v>87</v>
      </c>
      <c r="H1137" s="122" t="s">
        <v>2296</v>
      </c>
      <c r="I1137" s="129">
        <v>43537</v>
      </c>
    </row>
    <row r="1138" spans="1:9" x14ac:dyDescent="0.35">
      <c r="A1138" s="123"/>
      <c r="B1138" s="104">
        <v>1135</v>
      </c>
      <c r="C1138" s="104" t="s">
        <v>2686</v>
      </c>
      <c r="D1138" s="104" t="s">
        <v>4056</v>
      </c>
      <c r="E1138" s="104" t="s">
        <v>2687</v>
      </c>
      <c r="F1138" s="104" t="s">
        <v>3326</v>
      </c>
      <c r="G1138" s="122" t="s">
        <v>87</v>
      </c>
      <c r="H1138" s="122" t="s">
        <v>2298</v>
      </c>
      <c r="I1138" s="129">
        <v>43432</v>
      </c>
    </row>
    <row r="1139" spans="1:9" x14ac:dyDescent="0.35">
      <c r="A1139" s="123"/>
      <c r="B1139" s="104">
        <v>1136</v>
      </c>
      <c r="C1139" s="104" t="s">
        <v>2688</v>
      </c>
      <c r="D1139" s="104" t="s">
        <v>4056</v>
      </c>
      <c r="E1139" s="104" t="s">
        <v>2689</v>
      </c>
      <c r="F1139" s="104" t="s">
        <v>3326</v>
      </c>
      <c r="G1139" s="122" t="s">
        <v>87</v>
      </c>
      <c r="H1139" s="122" t="s">
        <v>2301</v>
      </c>
      <c r="I1139" s="129">
        <v>43859</v>
      </c>
    </row>
    <row r="1140" spans="1:9" x14ac:dyDescent="0.35">
      <c r="A1140" s="123"/>
      <c r="B1140" s="104">
        <v>1137</v>
      </c>
      <c r="C1140" s="104" t="s">
        <v>2690</v>
      </c>
      <c r="D1140" s="104" t="s">
        <v>3434</v>
      </c>
      <c r="E1140" s="104" t="s">
        <v>2691</v>
      </c>
      <c r="F1140" s="104" t="s">
        <v>3324</v>
      </c>
      <c r="G1140" s="122" t="s">
        <v>87</v>
      </c>
      <c r="H1140" s="122" t="s">
        <v>2303</v>
      </c>
      <c r="I1140" s="129">
        <v>43633</v>
      </c>
    </row>
    <row r="1141" spans="1:9" x14ac:dyDescent="0.35">
      <c r="A1141" s="123"/>
      <c r="B1141" s="104">
        <v>1138</v>
      </c>
      <c r="C1141" s="104" t="s">
        <v>2692</v>
      </c>
      <c r="D1141" s="104" t="s">
        <v>3434</v>
      </c>
      <c r="E1141" s="104" t="s">
        <v>2693</v>
      </c>
      <c r="F1141" s="104" t="s">
        <v>3324</v>
      </c>
      <c r="G1141" s="122" t="s">
        <v>87</v>
      </c>
      <c r="H1141" s="122" t="s">
        <v>2305</v>
      </c>
      <c r="I1141" s="129">
        <v>43344</v>
      </c>
    </row>
    <row r="1142" spans="1:9" x14ac:dyDescent="0.35">
      <c r="A1142" s="123"/>
      <c r="B1142" s="104">
        <v>1139</v>
      </c>
      <c r="C1142" s="104" t="s">
        <v>3984</v>
      </c>
      <c r="D1142" s="104" t="s">
        <v>4054</v>
      </c>
      <c r="E1142" s="104" t="s">
        <v>2694</v>
      </c>
      <c r="F1142" s="104" t="s">
        <v>3323</v>
      </c>
      <c r="G1142" s="122" t="s">
        <v>87</v>
      </c>
      <c r="H1142" s="122" t="s">
        <v>2308</v>
      </c>
      <c r="I1142" s="129">
        <v>43344</v>
      </c>
    </row>
    <row r="1143" spans="1:9" x14ac:dyDescent="0.35">
      <c r="A1143" s="123"/>
      <c r="B1143" s="104">
        <v>1140</v>
      </c>
      <c r="C1143" s="104" t="s">
        <v>2695</v>
      </c>
      <c r="D1143" s="104" t="s">
        <v>3434</v>
      </c>
      <c r="E1143" s="104" t="s">
        <v>3452</v>
      </c>
      <c r="F1143" s="104" t="s">
        <v>3324</v>
      </c>
      <c r="G1143" s="122" t="s">
        <v>87</v>
      </c>
      <c r="H1143" s="122" t="s">
        <v>2310</v>
      </c>
      <c r="I1143" s="129">
        <v>43344</v>
      </c>
    </row>
    <row r="1144" spans="1:9" x14ac:dyDescent="0.35">
      <c r="A1144" s="123"/>
      <c r="B1144" s="104">
        <v>1141</v>
      </c>
      <c r="C1144" s="104" t="s">
        <v>2696</v>
      </c>
      <c r="D1144" s="104" t="s">
        <v>3434</v>
      </c>
      <c r="E1144" s="104" t="s">
        <v>3453</v>
      </c>
      <c r="F1144" s="104" t="s">
        <v>3324</v>
      </c>
      <c r="G1144" s="122" t="s">
        <v>87</v>
      </c>
      <c r="H1144" s="122" t="s">
        <v>2312</v>
      </c>
      <c r="I1144" s="129">
        <v>43371</v>
      </c>
    </row>
    <row r="1145" spans="1:9" x14ac:dyDescent="0.35">
      <c r="A1145" s="123"/>
      <c r="B1145" s="104">
        <v>1142</v>
      </c>
      <c r="C1145" s="104" t="s">
        <v>2697</v>
      </c>
      <c r="D1145" s="104" t="s">
        <v>3434</v>
      </c>
      <c r="E1145" s="104" t="s">
        <v>3450</v>
      </c>
      <c r="F1145" s="104" t="s">
        <v>3323</v>
      </c>
      <c r="G1145" s="122" t="s">
        <v>87</v>
      </c>
      <c r="H1145" s="122" t="s">
        <v>2314</v>
      </c>
      <c r="I1145" s="129">
        <v>43432</v>
      </c>
    </row>
    <row r="1146" spans="1:9" x14ac:dyDescent="0.35">
      <c r="A1146" s="123"/>
      <c r="B1146" s="104">
        <v>1143</v>
      </c>
      <c r="C1146" s="104" t="s">
        <v>2698</v>
      </c>
      <c r="D1146" s="104" t="s">
        <v>3434</v>
      </c>
      <c r="E1146" s="104" t="s">
        <v>3451</v>
      </c>
      <c r="F1146" s="104" t="s">
        <v>3323</v>
      </c>
      <c r="G1146" s="122" t="s">
        <v>87</v>
      </c>
      <c r="H1146" s="122" t="s">
        <v>2317</v>
      </c>
      <c r="I1146" s="129">
        <v>43663</v>
      </c>
    </row>
    <row r="1147" spans="1:9" x14ac:dyDescent="0.35">
      <c r="A1147" s="123"/>
      <c r="B1147" s="104">
        <v>1144</v>
      </c>
      <c r="C1147" s="104" t="s">
        <v>2699</v>
      </c>
      <c r="D1147" s="104" t="s">
        <v>3434</v>
      </c>
      <c r="E1147" s="104" t="s">
        <v>2700</v>
      </c>
      <c r="F1147" s="104" t="s">
        <v>3325</v>
      </c>
      <c r="G1147" s="122" t="s">
        <v>87</v>
      </c>
      <c r="H1147" s="122" t="s">
        <v>2320</v>
      </c>
      <c r="I1147" s="129">
        <v>43537</v>
      </c>
    </row>
    <row r="1148" spans="1:9" x14ac:dyDescent="0.35">
      <c r="A1148" s="123"/>
      <c r="B1148" s="104">
        <v>1145</v>
      </c>
      <c r="C1148" s="104" t="s">
        <v>2701</v>
      </c>
      <c r="D1148" s="104" t="s">
        <v>3434</v>
      </c>
      <c r="E1148" s="104" t="s">
        <v>2702</v>
      </c>
      <c r="F1148" s="104" t="s">
        <v>3325</v>
      </c>
      <c r="G1148" s="122" t="s">
        <v>87</v>
      </c>
      <c r="H1148" s="122" t="s">
        <v>2323</v>
      </c>
      <c r="I1148" s="129">
        <v>43537</v>
      </c>
    </row>
    <row r="1149" spans="1:9" x14ac:dyDescent="0.35">
      <c r="A1149" s="123"/>
      <c r="B1149" s="104">
        <v>1146</v>
      </c>
      <c r="C1149" s="104" t="s">
        <v>2703</v>
      </c>
      <c r="D1149" s="104" t="s">
        <v>3434</v>
      </c>
      <c r="E1149" s="104" t="s">
        <v>2704</v>
      </c>
      <c r="F1149" s="104" t="s">
        <v>3326</v>
      </c>
      <c r="G1149" s="122" t="s">
        <v>87</v>
      </c>
      <c r="H1149" s="122" t="s">
        <v>2325</v>
      </c>
      <c r="I1149" s="129">
        <v>43537</v>
      </c>
    </row>
    <row r="1150" spans="1:9" x14ac:dyDescent="0.35">
      <c r="A1150" s="123"/>
      <c r="B1150" s="104">
        <v>1147</v>
      </c>
      <c r="C1150" s="104" t="s">
        <v>2705</v>
      </c>
      <c r="D1150" s="104" t="s">
        <v>4070</v>
      </c>
      <c r="E1150" s="104" t="s">
        <v>2706</v>
      </c>
      <c r="F1150" s="104" t="s">
        <v>3323</v>
      </c>
      <c r="G1150" s="122" t="s">
        <v>87</v>
      </c>
      <c r="H1150" s="122" t="s">
        <v>2328</v>
      </c>
      <c r="I1150" s="129">
        <v>43537</v>
      </c>
    </row>
    <row r="1151" spans="1:9" x14ac:dyDescent="0.35">
      <c r="A1151" s="123"/>
      <c r="B1151" s="104">
        <v>1148</v>
      </c>
      <c r="C1151" s="104" t="s">
        <v>2707</v>
      </c>
      <c r="D1151" s="104" t="s">
        <v>4038</v>
      </c>
      <c r="E1151" s="104" t="s">
        <v>2708</v>
      </c>
      <c r="F1151" s="104" t="s">
        <v>3323</v>
      </c>
      <c r="G1151" s="122" t="s">
        <v>106</v>
      </c>
      <c r="H1151" s="122" t="s">
        <v>2329</v>
      </c>
      <c r="I1151" s="129">
        <v>43525</v>
      </c>
    </row>
    <row r="1152" spans="1:9" x14ac:dyDescent="0.35">
      <c r="A1152" s="123"/>
      <c r="B1152" s="104">
        <v>1149</v>
      </c>
      <c r="C1152" s="104" t="s">
        <v>4189</v>
      </c>
      <c r="D1152" s="104" t="s">
        <v>4038</v>
      </c>
      <c r="E1152" s="104" t="s">
        <v>2709</v>
      </c>
      <c r="F1152" s="104" t="s">
        <v>3325</v>
      </c>
      <c r="G1152" s="122" t="s">
        <v>106</v>
      </c>
      <c r="H1152" s="122" t="s">
        <v>2332</v>
      </c>
      <c r="I1152" s="129">
        <v>43525</v>
      </c>
    </row>
    <row r="1153" spans="1:9" x14ac:dyDescent="0.35">
      <c r="A1153" s="123"/>
      <c r="B1153" s="104">
        <v>1150</v>
      </c>
      <c r="C1153" s="104" t="s">
        <v>2710</v>
      </c>
      <c r="D1153" s="104" t="s">
        <v>4062</v>
      </c>
      <c r="E1153" s="104" t="s">
        <v>2711</v>
      </c>
      <c r="F1153" s="104" t="s">
        <v>3323</v>
      </c>
      <c r="G1153" s="122" t="s">
        <v>106</v>
      </c>
      <c r="H1153" s="122" t="s">
        <v>2335</v>
      </c>
      <c r="I1153" s="129">
        <v>43525</v>
      </c>
    </row>
    <row r="1154" spans="1:9" x14ac:dyDescent="0.35">
      <c r="A1154" s="123"/>
      <c r="B1154" s="104">
        <v>1151</v>
      </c>
      <c r="C1154" s="104" t="s">
        <v>2712</v>
      </c>
      <c r="D1154" s="104" t="s">
        <v>1103</v>
      </c>
      <c r="E1154" s="104" t="s">
        <v>2713</v>
      </c>
      <c r="F1154" s="104" t="s">
        <v>3323</v>
      </c>
      <c r="G1154" s="122" t="s">
        <v>87</v>
      </c>
      <c r="H1154" s="122" t="s">
        <v>2337</v>
      </c>
      <c r="I1154" s="129">
        <v>43344</v>
      </c>
    </row>
    <row r="1155" spans="1:9" x14ac:dyDescent="0.35">
      <c r="A1155" s="123"/>
      <c r="B1155" s="104">
        <v>1152</v>
      </c>
      <c r="C1155" s="104" t="s">
        <v>2714</v>
      </c>
      <c r="D1155" s="104" t="s">
        <v>4077</v>
      </c>
      <c r="E1155" s="104" t="s">
        <v>2715</v>
      </c>
      <c r="F1155" s="104" t="s">
        <v>3324</v>
      </c>
      <c r="G1155" s="122" t="s">
        <v>106</v>
      </c>
      <c r="H1155" s="122" t="s">
        <v>2339</v>
      </c>
      <c r="I1155" s="129">
        <v>43731</v>
      </c>
    </row>
    <row r="1156" spans="1:9" x14ac:dyDescent="0.35">
      <c r="A1156" s="123"/>
      <c r="B1156" s="104">
        <v>1153</v>
      </c>
      <c r="C1156" s="104" t="s">
        <v>2716</v>
      </c>
      <c r="D1156" s="104" t="s">
        <v>4077</v>
      </c>
      <c r="E1156" s="104" t="s">
        <v>2717</v>
      </c>
      <c r="F1156" s="104" t="s">
        <v>3324</v>
      </c>
      <c r="G1156" s="122" t="s">
        <v>106</v>
      </c>
      <c r="H1156" s="122" t="s">
        <v>2342</v>
      </c>
      <c r="I1156" s="129">
        <v>43731</v>
      </c>
    </row>
    <row r="1157" spans="1:9" x14ac:dyDescent="0.35">
      <c r="A1157" s="123"/>
      <c r="B1157" s="104">
        <v>1154</v>
      </c>
      <c r="C1157" s="104" t="s">
        <v>2718</v>
      </c>
      <c r="D1157" s="104" t="s">
        <v>3434</v>
      </c>
      <c r="E1157" s="104" t="s">
        <v>2719</v>
      </c>
      <c r="F1157" s="104" t="s">
        <v>3323</v>
      </c>
      <c r="G1157" s="122" t="s">
        <v>106</v>
      </c>
      <c r="H1157" s="122" t="s">
        <v>2344</v>
      </c>
      <c r="I1157" s="129">
        <v>43731</v>
      </c>
    </row>
    <row r="1158" spans="1:9" x14ac:dyDescent="0.35">
      <c r="A1158" s="123"/>
      <c r="B1158" s="104">
        <v>1155</v>
      </c>
      <c r="C1158" s="104" t="s">
        <v>2720</v>
      </c>
      <c r="D1158" s="104" t="s">
        <v>4039</v>
      </c>
      <c r="E1158" s="104" t="s">
        <v>2721</v>
      </c>
      <c r="F1158" s="104" t="s">
        <v>3323</v>
      </c>
      <c r="G1158" s="122" t="s">
        <v>106</v>
      </c>
      <c r="H1158" s="122" t="s">
        <v>2346</v>
      </c>
      <c r="I1158" s="129">
        <v>43880</v>
      </c>
    </row>
    <row r="1159" spans="1:9" x14ac:dyDescent="0.35">
      <c r="A1159" s="123"/>
      <c r="B1159" s="104">
        <v>1156</v>
      </c>
      <c r="C1159" s="104" t="s">
        <v>2722</v>
      </c>
      <c r="D1159" s="104" t="s">
        <v>4039</v>
      </c>
      <c r="E1159" s="104" t="s">
        <v>3468</v>
      </c>
      <c r="F1159" s="104" t="s">
        <v>3323</v>
      </c>
      <c r="G1159" s="122" t="s">
        <v>87</v>
      </c>
      <c r="H1159" s="122" t="s">
        <v>2349</v>
      </c>
      <c r="I1159" s="129">
        <v>43537</v>
      </c>
    </row>
    <row r="1160" spans="1:9" x14ac:dyDescent="0.35">
      <c r="A1160" s="123"/>
      <c r="B1160" s="104">
        <v>1157</v>
      </c>
      <c r="C1160" s="104" t="s">
        <v>2723</v>
      </c>
      <c r="D1160" s="104" t="s">
        <v>3434</v>
      </c>
      <c r="E1160" s="104" t="s">
        <v>2724</v>
      </c>
      <c r="F1160" s="104" t="s">
        <v>3323</v>
      </c>
      <c r="G1160" s="122" t="s">
        <v>87</v>
      </c>
      <c r="H1160" s="122" t="s">
        <v>2351</v>
      </c>
      <c r="I1160" s="129">
        <v>43537</v>
      </c>
    </row>
    <row r="1161" spans="1:9" x14ac:dyDescent="0.35">
      <c r="A1161" s="123"/>
      <c r="B1161" s="104">
        <v>1158</v>
      </c>
      <c r="C1161" s="104" t="s">
        <v>2725</v>
      </c>
      <c r="D1161" s="104" t="s">
        <v>3434</v>
      </c>
      <c r="E1161" s="104" t="s">
        <v>2726</v>
      </c>
      <c r="F1161" s="104" t="s">
        <v>3323</v>
      </c>
      <c r="G1161" s="122" t="s">
        <v>87</v>
      </c>
      <c r="H1161" s="122" t="s">
        <v>2354</v>
      </c>
      <c r="I1161" s="129">
        <v>43344</v>
      </c>
    </row>
    <row r="1162" spans="1:9" x14ac:dyDescent="0.35">
      <c r="A1162" s="123"/>
      <c r="B1162" s="104">
        <v>1159</v>
      </c>
      <c r="C1162" s="104" t="s">
        <v>2727</v>
      </c>
      <c r="D1162" s="104" t="s">
        <v>3434</v>
      </c>
      <c r="E1162" s="104" t="s">
        <v>2728</v>
      </c>
      <c r="F1162" s="104" t="s">
        <v>3323</v>
      </c>
      <c r="G1162" s="122" t="s">
        <v>87</v>
      </c>
      <c r="H1162" s="122" t="s">
        <v>2355</v>
      </c>
      <c r="I1162" s="129">
        <v>44034</v>
      </c>
    </row>
    <row r="1163" spans="1:9" x14ac:dyDescent="0.35">
      <c r="A1163" s="123"/>
      <c r="B1163" s="104">
        <v>1160</v>
      </c>
      <c r="C1163" s="104" t="s">
        <v>2729</v>
      </c>
      <c r="D1163" s="104" t="s">
        <v>4077</v>
      </c>
      <c r="E1163" s="104" t="s">
        <v>2730</v>
      </c>
      <c r="F1163" s="104" t="s">
        <v>3324</v>
      </c>
      <c r="G1163" s="122" t="s">
        <v>106</v>
      </c>
      <c r="H1163" s="122" t="s">
        <v>2358</v>
      </c>
      <c r="I1163" s="129">
        <v>43344</v>
      </c>
    </row>
    <row r="1164" spans="1:9" x14ac:dyDescent="0.35">
      <c r="A1164" s="123"/>
      <c r="B1164" s="104">
        <v>1161</v>
      </c>
      <c r="C1164" s="104" t="s">
        <v>2732</v>
      </c>
      <c r="D1164" s="104" t="s">
        <v>4077</v>
      </c>
      <c r="E1164" s="104" t="s">
        <v>2733</v>
      </c>
      <c r="F1164" s="104" t="s">
        <v>3324</v>
      </c>
      <c r="G1164" s="122" t="s">
        <v>106</v>
      </c>
      <c r="H1164" s="122" t="s">
        <v>2360</v>
      </c>
      <c r="I1164" s="129">
        <v>43344</v>
      </c>
    </row>
    <row r="1165" spans="1:9" x14ac:dyDescent="0.35">
      <c r="A1165" s="123"/>
      <c r="B1165" s="104">
        <v>1162</v>
      </c>
      <c r="C1165" s="104" t="s">
        <v>2731</v>
      </c>
      <c r="D1165" s="104" t="s">
        <v>4077</v>
      </c>
      <c r="E1165" s="104" t="s">
        <v>4105</v>
      </c>
      <c r="F1165" s="104" t="s">
        <v>3324</v>
      </c>
      <c r="G1165" s="122" t="s">
        <v>106</v>
      </c>
      <c r="H1165" s="122" t="s">
        <v>2362</v>
      </c>
      <c r="I1165" s="129">
        <v>43344</v>
      </c>
    </row>
    <row r="1166" spans="1:9" x14ac:dyDescent="0.35">
      <c r="A1166" s="123"/>
      <c r="B1166" s="104">
        <v>1163</v>
      </c>
      <c r="C1166" s="104" t="s">
        <v>2734</v>
      </c>
      <c r="D1166" s="104" t="s">
        <v>4077</v>
      </c>
      <c r="E1166" s="104" t="s">
        <v>2735</v>
      </c>
      <c r="F1166" s="104" t="s">
        <v>3324</v>
      </c>
      <c r="G1166" s="122" t="s">
        <v>87</v>
      </c>
      <c r="H1166" s="122" t="s">
        <v>2365</v>
      </c>
      <c r="I1166" s="129">
        <v>43344</v>
      </c>
    </row>
    <row r="1167" spans="1:9" x14ac:dyDescent="0.35">
      <c r="A1167" s="123"/>
      <c r="B1167" s="104">
        <v>1164</v>
      </c>
      <c r="C1167" s="104" t="s">
        <v>2736</v>
      </c>
      <c r="D1167" s="104" t="s">
        <v>4077</v>
      </c>
      <c r="E1167" s="104" t="s">
        <v>2737</v>
      </c>
      <c r="F1167" s="104" t="s">
        <v>3324</v>
      </c>
      <c r="G1167" s="122" t="s">
        <v>87</v>
      </c>
      <c r="H1167" s="122" t="s">
        <v>2367</v>
      </c>
      <c r="I1167" s="129">
        <v>43633</v>
      </c>
    </row>
    <row r="1168" spans="1:9" x14ac:dyDescent="0.35">
      <c r="A1168" s="123"/>
      <c r="B1168" s="104">
        <v>1165</v>
      </c>
      <c r="C1168" s="104" t="s">
        <v>2738</v>
      </c>
      <c r="D1168" s="104" t="s">
        <v>4077</v>
      </c>
      <c r="E1168" s="104" t="s">
        <v>2739</v>
      </c>
      <c r="F1168" s="104" t="s">
        <v>3323</v>
      </c>
      <c r="G1168" s="122" t="s">
        <v>106</v>
      </c>
      <c r="H1168" s="122" t="s">
        <v>2369</v>
      </c>
      <c r="I1168" s="129">
        <v>43344</v>
      </c>
    </row>
    <row r="1169" spans="1:9" x14ac:dyDescent="0.35">
      <c r="A1169" s="123"/>
      <c r="B1169" s="104">
        <v>1166</v>
      </c>
      <c r="C1169" s="104" t="s">
        <v>2740</v>
      </c>
      <c r="D1169" s="104" t="s">
        <v>4077</v>
      </c>
      <c r="E1169" s="104" t="s">
        <v>2741</v>
      </c>
      <c r="F1169" s="104" t="s">
        <v>3324</v>
      </c>
      <c r="G1169" s="122" t="s">
        <v>87</v>
      </c>
      <c r="H1169" s="122" t="s">
        <v>2371</v>
      </c>
      <c r="I1169" s="129">
        <v>43448</v>
      </c>
    </row>
    <row r="1170" spans="1:9" x14ac:dyDescent="0.35">
      <c r="A1170" s="123"/>
      <c r="B1170" s="104">
        <v>1167</v>
      </c>
      <c r="C1170" s="104" t="s">
        <v>2742</v>
      </c>
      <c r="D1170" s="104" t="s">
        <v>4075</v>
      </c>
      <c r="E1170" s="104" t="s">
        <v>2743</v>
      </c>
      <c r="F1170" s="104" t="s">
        <v>3324</v>
      </c>
      <c r="G1170" s="122" t="s">
        <v>87</v>
      </c>
      <c r="H1170" s="122" t="s">
        <v>2373</v>
      </c>
      <c r="I1170" s="129">
        <v>43448</v>
      </c>
    </row>
    <row r="1171" spans="1:9" x14ac:dyDescent="0.35">
      <c r="A1171" s="123"/>
      <c r="B1171" s="104">
        <v>1168</v>
      </c>
      <c r="C1171" s="104" t="s">
        <v>3985</v>
      </c>
      <c r="D1171" s="104" t="s">
        <v>4075</v>
      </c>
      <c r="E1171" s="104" t="s">
        <v>2744</v>
      </c>
      <c r="F1171" s="104" t="s">
        <v>3324</v>
      </c>
      <c r="G1171" s="122" t="s">
        <v>87</v>
      </c>
      <c r="H1171" s="122" t="s">
        <v>2375</v>
      </c>
      <c r="I1171" s="129">
        <v>43432</v>
      </c>
    </row>
    <row r="1172" spans="1:9" x14ac:dyDescent="0.35">
      <c r="A1172" s="123"/>
      <c r="B1172" s="104">
        <v>1169</v>
      </c>
      <c r="C1172" s="104" t="s">
        <v>3986</v>
      </c>
      <c r="D1172" s="104" t="s">
        <v>4075</v>
      </c>
      <c r="E1172" s="104" t="s">
        <v>4106</v>
      </c>
      <c r="F1172" s="104" t="s">
        <v>3324</v>
      </c>
      <c r="G1172" s="122" t="s">
        <v>106</v>
      </c>
      <c r="H1172" s="122" t="s">
        <v>2377</v>
      </c>
      <c r="I1172" s="129">
        <v>43598</v>
      </c>
    </row>
    <row r="1173" spans="1:9" x14ac:dyDescent="0.35">
      <c r="A1173" s="123"/>
      <c r="B1173" s="104">
        <v>1170</v>
      </c>
      <c r="C1173" s="104" t="s">
        <v>2745</v>
      </c>
      <c r="D1173" s="104" t="s">
        <v>4075</v>
      </c>
      <c r="E1173" s="104" t="s">
        <v>2746</v>
      </c>
      <c r="F1173" s="104" t="s">
        <v>3324</v>
      </c>
      <c r="G1173" s="122" t="s">
        <v>106</v>
      </c>
      <c r="H1173" s="122" t="s">
        <v>2380</v>
      </c>
      <c r="I1173" s="129">
        <v>43598</v>
      </c>
    </row>
    <row r="1174" spans="1:9" x14ac:dyDescent="0.35">
      <c r="A1174" s="123"/>
      <c r="B1174" s="104">
        <v>1171</v>
      </c>
      <c r="C1174" s="104" t="s">
        <v>2747</v>
      </c>
      <c r="D1174" s="104" t="s">
        <v>4075</v>
      </c>
      <c r="E1174" s="104" t="s">
        <v>2748</v>
      </c>
      <c r="F1174" s="104" t="s">
        <v>3324</v>
      </c>
      <c r="G1174" s="122" t="s">
        <v>106</v>
      </c>
      <c r="H1174" s="122" t="s">
        <v>2382</v>
      </c>
      <c r="I1174" s="129">
        <v>43598</v>
      </c>
    </row>
    <row r="1175" spans="1:9" x14ac:dyDescent="0.35">
      <c r="A1175" s="123"/>
      <c r="B1175" s="104">
        <v>1172</v>
      </c>
      <c r="C1175" s="104" t="s">
        <v>2749</v>
      </c>
      <c r="D1175" s="104" t="s">
        <v>4075</v>
      </c>
      <c r="E1175" s="104" t="s">
        <v>2750</v>
      </c>
      <c r="F1175" s="104" t="s">
        <v>3324</v>
      </c>
      <c r="G1175" s="122" t="s">
        <v>106</v>
      </c>
      <c r="H1175" s="122" t="s">
        <v>2383</v>
      </c>
      <c r="I1175" s="129">
        <v>43537</v>
      </c>
    </row>
    <row r="1176" spans="1:9" x14ac:dyDescent="0.35">
      <c r="A1176" s="123"/>
      <c r="B1176" s="104">
        <v>1173</v>
      </c>
      <c r="C1176" s="104" t="s">
        <v>2751</v>
      </c>
      <c r="D1176" s="104" t="s">
        <v>4036</v>
      </c>
      <c r="E1176" s="104" t="s">
        <v>3455</v>
      </c>
      <c r="F1176" s="104" t="s">
        <v>3323</v>
      </c>
      <c r="G1176" s="122" t="s">
        <v>106</v>
      </c>
      <c r="H1176" s="122" t="s">
        <v>2386</v>
      </c>
      <c r="I1176" s="129">
        <v>43537</v>
      </c>
    </row>
    <row r="1177" spans="1:9" x14ac:dyDescent="0.35">
      <c r="A1177" s="123"/>
      <c r="B1177" s="104">
        <v>1174</v>
      </c>
      <c r="C1177" s="104" t="s">
        <v>2752</v>
      </c>
      <c r="D1177" s="104" t="s">
        <v>4036</v>
      </c>
      <c r="E1177" s="104" t="s">
        <v>3456</v>
      </c>
      <c r="F1177" s="104" t="s">
        <v>3325</v>
      </c>
      <c r="G1177" s="122" t="s">
        <v>106</v>
      </c>
      <c r="H1177" s="122" t="s">
        <v>2388</v>
      </c>
      <c r="I1177" s="129">
        <v>43537</v>
      </c>
    </row>
    <row r="1178" spans="1:9" x14ac:dyDescent="0.35">
      <c r="A1178" s="123"/>
      <c r="B1178" s="104">
        <v>1175</v>
      </c>
      <c r="C1178" s="104" t="s">
        <v>2753</v>
      </c>
      <c r="D1178" s="104" t="s">
        <v>4037</v>
      </c>
      <c r="E1178" s="104" t="s">
        <v>2754</v>
      </c>
      <c r="F1178" s="104" t="s">
        <v>3323</v>
      </c>
      <c r="G1178" s="122" t="s">
        <v>106</v>
      </c>
      <c r="H1178" s="122" t="s">
        <v>2390</v>
      </c>
      <c r="I1178" s="129">
        <v>43537</v>
      </c>
    </row>
    <row r="1179" spans="1:9" x14ac:dyDescent="0.35">
      <c r="A1179" s="123"/>
      <c r="B1179" s="104">
        <v>1176</v>
      </c>
      <c r="C1179" s="104" t="s">
        <v>2755</v>
      </c>
      <c r="D1179" s="104" t="s">
        <v>4036</v>
      </c>
      <c r="E1179" s="104" t="s">
        <v>3457</v>
      </c>
      <c r="F1179" s="104" t="s">
        <v>3323</v>
      </c>
      <c r="G1179" s="122" t="s">
        <v>87</v>
      </c>
      <c r="H1179" s="122" t="s">
        <v>2392</v>
      </c>
      <c r="I1179" s="129">
        <v>44032</v>
      </c>
    </row>
    <row r="1180" spans="1:9" x14ac:dyDescent="0.35">
      <c r="A1180" s="123"/>
      <c r="B1180" s="104">
        <v>1177</v>
      </c>
      <c r="C1180" s="104" t="s">
        <v>2756</v>
      </c>
      <c r="D1180" s="104" t="s">
        <v>4036</v>
      </c>
      <c r="E1180" s="104" t="s">
        <v>3458</v>
      </c>
      <c r="F1180" s="104" t="s">
        <v>3325</v>
      </c>
      <c r="G1180" s="122" t="s">
        <v>106</v>
      </c>
      <c r="H1180" s="122" t="s">
        <v>2394</v>
      </c>
      <c r="I1180" s="129">
        <v>43598</v>
      </c>
    </row>
    <row r="1181" spans="1:9" x14ac:dyDescent="0.35">
      <c r="A1181" s="123"/>
      <c r="B1181" s="104">
        <v>1178</v>
      </c>
      <c r="C1181" s="104" t="s">
        <v>2757</v>
      </c>
      <c r="D1181" s="104" t="s">
        <v>4037</v>
      </c>
      <c r="E1181" s="104" t="s">
        <v>2758</v>
      </c>
      <c r="F1181" s="104" t="s">
        <v>3323</v>
      </c>
      <c r="G1181" s="122" t="s">
        <v>87</v>
      </c>
      <c r="H1181" s="122" t="s">
        <v>2396</v>
      </c>
      <c r="I1181" s="129">
        <v>43344</v>
      </c>
    </row>
    <row r="1182" spans="1:9" x14ac:dyDescent="0.35">
      <c r="A1182" s="123"/>
      <c r="B1182" s="104">
        <v>1179</v>
      </c>
      <c r="C1182" s="104" t="s">
        <v>2759</v>
      </c>
      <c r="D1182" s="104" t="s">
        <v>1434</v>
      </c>
      <c r="E1182" s="104" t="s">
        <v>2760</v>
      </c>
      <c r="F1182" s="104" t="s">
        <v>3324</v>
      </c>
      <c r="G1182" s="122" t="s">
        <v>106</v>
      </c>
      <c r="H1182" s="122" t="s">
        <v>2398</v>
      </c>
      <c r="I1182" s="129">
        <v>43525</v>
      </c>
    </row>
    <row r="1183" spans="1:9" x14ac:dyDescent="0.35">
      <c r="A1183" s="123"/>
      <c r="B1183" s="104">
        <v>1180</v>
      </c>
      <c r="C1183" s="104" t="s">
        <v>2761</v>
      </c>
      <c r="D1183" s="104" t="s">
        <v>1434</v>
      </c>
      <c r="E1183" s="104" t="s">
        <v>2762</v>
      </c>
      <c r="F1183" s="104" t="s">
        <v>3323</v>
      </c>
      <c r="G1183" s="122" t="s">
        <v>106</v>
      </c>
      <c r="H1183" s="122" t="s">
        <v>2400</v>
      </c>
      <c r="I1183" s="129">
        <v>43525</v>
      </c>
    </row>
    <row r="1184" spans="1:9" x14ac:dyDescent="0.35">
      <c r="A1184" s="123"/>
      <c r="B1184" s="104">
        <v>1181</v>
      </c>
      <c r="C1184" s="104" t="s">
        <v>2763</v>
      </c>
      <c r="D1184" s="104" t="s">
        <v>1434</v>
      </c>
      <c r="E1184" s="104" t="s">
        <v>2764</v>
      </c>
      <c r="F1184" s="104" t="s">
        <v>3324</v>
      </c>
      <c r="G1184" s="122" t="s">
        <v>106</v>
      </c>
      <c r="H1184" s="122" t="s">
        <v>2402</v>
      </c>
      <c r="I1184" s="129">
        <v>43525</v>
      </c>
    </row>
    <row r="1185" spans="1:9" x14ac:dyDescent="0.35">
      <c r="A1185" s="123"/>
      <c r="B1185" s="104">
        <v>1182</v>
      </c>
      <c r="C1185" s="104" t="s">
        <v>2765</v>
      </c>
      <c r="D1185" s="104" t="s">
        <v>4037</v>
      </c>
      <c r="E1185" s="104" t="s">
        <v>3503</v>
      </c>
      <c r="F1185" s="104" t="s">
        <v>3326</v>
      </c>
      <c r="G1185" s="122" t="s">
        <v>87</v>
      </c>
      <c r="H1185" s="122" t="s">
        <v>2404</v>
      </c>
      <c r="I1185" s="129">
        <v>43572</v>
      </c>
    </row>
    <row r="1186" spans="1:9" x14ac:dyDescent="0.35">
      <c r="A1186" s="123"/>
      <c r="B1186" s="104">
        <v>1183</v>
      </c>
      <c r="C1186" s="104" t="s">
        <v>2766</v>
      </c>
      <c r="D1186" s="104" t="s">
        <v>4078</v>
      </c>
      <c r="E1186" s="104" t="s">
        <v>2767</v>
      </c>
      <c r="F1186" s="104" t="s">
        <v>3323</v>
      </c>
      <c r="G1186" s="122" t="s">
        <v>87</v>
      </c>
      <c r="H1186" s="122" t="s">
        <v>2406</v>
      </c>
      <c r="I1186" s="129">
        <v>43432</v>
      </c>
    </row>
    <row r="1187" spans="1:9" x14ac:dyDescent="0.35">
      <c r="A1187" s="123"/>
      <c r="B1187" s="104">
        <v>1184</v>
      </c>
      <c r="C1187" s="104" t="s">
        <v>2768</v>
      </c>
      <c r="D1187" s="104" t="s">
        <v>4078</v>
      </c>
      <c r="E1187" s="104" t="s">
        <v>2769</v>
      </c>
      <c r="F1187" s="104" t="s">
        <v>3323</v>
      </c>
      <c r="G1187" s="122" t="s">
        <v>87</v>
      </c>
      <c r="H1187" s="122" t="s">
        <v>2409</v>
      </c>
      <c r="I1187" s="129">
        <v>43344</v>
      </c>
    </row>
    <row r="1188" spans="1:9" x14ac:dyDescent="0.35">
      <c r="A1188" s="123"/>
      <c r="B1188" s="104">
        <v>1185</v>
      </c>
      <c r="C1188" s="104" t="s">
        <v>2770</v>
      </c>
      <c r="D1188" s="104" t="s">
        <v>4078</v>
      </c>
      <c r="E1188" s="104" t="s">
        <v>2771</v>
      </c>
      <c r="F1188" s="104" t="s">
        <v>3323</v>
      </c>
      <c r="G1188" s="122" t="s">
        <v>87</v>
      </c>
      <c r="H1188" s="122" t="s">
        <v>2412</v>
      </c>
      <c r="I1188" s="129">
        <v>43572</v>
      </c>
    </row>
    <row r="1189" spans="1:9" x14ac:dyDescent="0.35">
      <c r="A1189" s="123"/>
      <c r="B1189" s="104">
        <v>1186</v>
      </c>
      <c r="C1189" s="104" t="s">
        <v>2772</v>
      </c>
      <c r="D1189" s="104" t="s">
        <v>4078</v>
      </c>
      <c r="E1189" s="104" t="s">
        <v>2773</v>
      </c>
      <c r="F1189" s="104" t="s">
        <v>3323</v>
      </c>
      <c r="G1189" s="122" t="s">
        <v>87</v>
      </c>
      <c r="H1189" s="122" t="s">
        <v>2414</v>
      </c>
      <c r="I1189" s="129">
        <v>43344</v>
      </c>
    </row>
    <row r="1190" spans="1:9" x14ac:dyDescent="0.35">
      <c r="A1190" s="123"/>
      <c r="B1190" s="104">
        <v>1187</v>
      </c>
      <c r="C1190" s="104" t="s">
        <v>2774</v>
      </c>
      <c r="D1190" s="104" t="s">
        <v>4078</v>
      </c>
      <c r="E1190" s="104" t="s">
        <v>2775</v>
      </c>
      <c r="F1190" s="104" t="s">
        <v>3325</v>
      </c>
      <c r="G1190" s="122" t="s">
        <v>87</v>
      </c>
      <c r="H1190" s="122" t="s">
        <v>2416</v>
      </c>
      <c r="I1190" s="129">
        <v>43344</v>
      </c>
    </row>
    <row r="1191" spans="1:9" x14ac:dyDescent="0.35">
      <c r="A1191" s="123"/>
      <c r="B1191" s="104">
        <v>1188</v>
      </c>
      <c r="C1191" s="104" t="s">
        <v>2776</v>
      </c>
      <c r="D1191" s="104" t="s">
        <v>4078</v>
      </c>
      <c r="E1191" s="104" t="s">
        <v>2777</v>
      </c>
      <c r="F1191" s="104" t="s">
        <v>3325</v>
      </c>
      <c r="G1191" s="122" t="s">
        <v>87</v>
      </c>
      <c r="H1191" s="122" t="s">
        <v>2418</v>
      </c>
      <c r="I1191" s="129">
        <v>43344</v>
      </c>
    </row>
    <row r="1192" spans="1:9" x14ac:dyDescent="0.35">
      <c r="A1192" s="123"/>
      <c r="B1192" s="104">
        <v>1189</v>
      </c>
      <c r="C1192" s="104" t="s">
        <v>2778</v>
      </c>
      <c r="D1192" s="104" t="s">
        <v>4078</v>
      </c>
      <c r="E1192" s="104" t="s">
        <v>2779</v>
      </c>
      <c r="F1192" s="104" t="s">
        <v>3325</v>
      </c>
      <c r="G1192" s="122" t="s">
        <v>87</v>
      </c>
      <c r="H1192" s="122" t="s">
        <v>2420</v>
      </c>
      <c r="I1192" s="129">
        <v>43537</v>
      </c>
    </row>
    <row r="1193" spans="1:9" x14ac:dyDescent="0.35">
      <c r="A1193" s="123"/>
      <c r="B1193" s="104">
        <v>1190</v>
      </c>
      <c r="C1193" s="104" t="s">
        <v>2780</v>
      </c>
      <c r="D1193" s="104" t="s">
        <v>4078</v>
      </c>
      <c r="E1193" s="104" t="s">
        <v>2781</v>
      </c>
      <c r="F1193" s="104" t="s">
        <v>3325</v>
      </c>
      <c r="G1193" s="122" t="s">
        <v>87</v>
      </c>
      <c r="H1193" s="122" t="s">
        <v>2422</v>
      </c>
      <c r="I1193" s="129">
        <v>43344</v>
      </c>
    </row>
    <row r="1194" spans="1:9" x14ac:dyDescent="0.35">
      <c r="A1194" s="123"/>
      <c r="B1194" s="104">
        <v>1191</v>
      </c>
      <c r="C1194" s="104" t="s">
        <v>2782</v>
      </c>
      <c r="D1194" s="104" t="s">
        <v>4078</v>
      </c>
      <c r="E1194" s="104" t="s">
        <v>2783</v>
      </c>
      <c r="F1194" s="104" t="s">
        <v>3325</v>
      </c>
      <c r="G1194" s="122" t="s">
        <v>87</v>
      </c>
      <c r="H1194" s="122" t="s">
        <v>2424</v>
      </c>
      <c r="I1194" s="129">
        <v>43344</v>
      </c>
    </row>
    <row r="1195" spans="1:9" x14ac:dyDescent="0.35">
      <c r="A1195" s="123"/>
      <c r="B1195" s="104">
        <v>1192</v>
      </c>
      <c r="C1195" s="104" t="s">
        <v>2784</v>
      </c>
      <c r="D1195" s="104" t="s">
        <v>4054</v>
      </c>
      <c r="E1195" s="104" t="s">
        <v>2785</v>
      </c>
      <c r="F1195" s="104" t="s">
        <v>3324</v>
      </c>
      <c r="G1195" s="122" t="s">
        <v>87</v>
      </c>
      <c r="H1195" s="122" t="s">
        <v>2426</v>
      </c>
      <c r="I1195" s="129">
        <v>43572</v>
      </c>
    </row>
    <row r="1196" spans="1:9" x14ac:dyDescent="0.35">
      <c r="A1196" s="123"/>
      <c r="B1196" s="104">
        <v>1193</v>
      </c>
      <c r="C1196" s="104" t="s">
        <v>2786</v>
      </c>
      <c r="D1196" s="104" t="s">
        <v>4054</v>
      </c>
      <c r="E1196" s="104" t="s">
        <v>2787</v>
      </c>
      <c r="F1196" s="104" t="s">
        <v>3326</v>
      </c>
      <c r="G1196" s="122" t="s">
        <v>87</v>
      </c>
      <c r="H1196" s="122" t="s">
        <v>2428</v>
      </c>
      <c r="I1196" s="129">
        <v>43509</v>
      </c>
    </row>
    <row r="1197" spans="1:9" x14ac:dyDescent="0.35">
      <c r="A1197" s="123"/>
      <c r="B1197" s="104">
        <v>1194</v>
      </c>
      <c r="C1197" s="104" t="s">
        <v>2788</v>
      </c>
      <c r="D1197" s="104" t="s">
        <v>4054</v>
      </c>
      <c r="E1197" s="104" t="s">
        <v>2789</v>
      </c>
      <c r="F1197" s="104" t="s">
        <v>3324</v>
      </c>
      <c r="G1197" s="122" t="s">
        <v>87</v>
      </c>
      <c r="H1197" s="122" t="s">
        <v>2430</v>
      </c>
      <c r="I1197" s="129">
        <v>43344</v>
      </c>
    </row>
    <row r="1198" spans="1:9" x14ac:dyDescent="0.35">
      <c r="A1198" s="123"/>
      <c r="B1198" s="104">
        <v>1195</v>
      </c>
      <c r="C1198" s="104" t="s">
        <v>2790</v>
      </c>
      <c r="D1198" s="104" t="s">
        <v>4054</v>
      </c>
      <c r="E1198" s="104" t="s">
        <v>2791</v>
      </c>
      <c r="F1198" s="104" t="s">
        <v>3326</v>
      </c>
      <c r="G1198" s="122" t="s">
        <v>87</v>
      </c>
      <c r="H1198" s="122" t="s">
        <v>2432</v>
      </c>
      <c r="I1198" s="129">
        <v>43344</v>
      </c>
    </row>
    <row r="1199" spans="1:9" x14ac:dyDescent="0.35">
      <c r="A1199" s="123"/>
      <c r="B1199" s="104">
        <v>1196</v>
      </c>
      <c r="C1199" s="104" t="s">
        <v>2792</v>
      </c>
      <c r="D1199" s="104" t="s">
        <v>4075</v>
      </c>
      <c r="E1199" s="104" t="s">
        <v>2793</v>
      </c>
      <c r="F1199" s="104" t="s">
        <v>3326</v>
      </c>
      <c r="G1199" s="122" t="s">
        <v>87</v>
      </c>
      <c r="H1199" s="122" t="s">
        <v>2434</v>
      </c>
      <c r="I1199" s="129">
        <v>44062</v>
      </c>
    </row>
    <row r="1200" spans="1:9" x14ac:dyDescent="0.35">
      <c r="A1200" s="123"/>
      <c r="B1200" s="104">
        <v>1197</v>
      </c>
      <c r="C1200" s="104" t="s">
        <v>3987</v>
      </c>
      <c r="D1200" s="104" t="s">
        <v>4075</v>
      </c>
      <c r="E1200" s="104" t="s">
        <v>2794</v>
      </c>
      <c r="F1200" s="104" t="s">
        <v>3326</v>
      </c>
      <c r="G1200" s="122" t="s">
        <v>87</v>
      </c>
      <c r="H1200" s="122" t="s">
        <v>2436</v>
      </c>
      <c r="I1200" s="129">
        <v>43572</v>
      </c>
    </row>
    <row r="1201" spans="1:9" x14ac:dyDescent="0.35">
      <c r="A1201" s="123"/>
      <c r="B1201" s="104">
        <v>1198</v>
      </c>
      <c r="C1201" s="104" t="s">
        <v>2795</v>
      </c>
      <c r="D1201" s="104" t="s">
        <v>4075</v>
      </c>
      <c r="E1201" s="104" t="s">
        <v>2796</v>
      </c>
      <c r="F1201" s="104" t="s">
        <v>3326</v>
      </c>
      <c r="G1201" s="122" t="s">
        <v>87</v>
      </c>
      <c r="H1201" s="122" t="s">
        <v>2438</v>
      </c>
      <c r="I1201" s="129">
        <v>43663</v>
      </c>
    </row>
    <row r="1202" spans="1:9" x14ac:dyDescent="0.35">
      <c r="A1202" s="123"/>
      <c r="B1202" s="104">
        <v>1199</v>
      </c>
      <c r="C1202" s="104" t="s">
        <v>2797</v>
      </c>
      <c r="D1202" s="104" t="s">
        <v>4075</v>
      </c>
      <c r="E1202" s="104" t="s">
        <v>2798</v>
      </c>
      <c r="F1202" s="104" t="s">
        <v>3326</v>
      </c>
      <c r="G1202" s="122" t="s">
        <v>87</v>
      </c>
      <c r="H1202" s="122" t="s">
        <v>2440</v>
      </c>
      <c r="I1202" s="129">
        <v>43344</v>
      </c>
    </row>
    <row r="1203" spans="1:9" x14ac:dyDescent="0.35">
      <c r="A1203" s="123"/>
      <c r="B1203" s="104">
        <v>1200</v>
      </c>
      <c r="C1203" s="104" t="s">
        <v>2799</v>
      </c>
      <c r="D1203" s="104" t="s">
        <v>4075</v>
      </c>
      <c r="E1203" s="104" t="s">
        <v>2800</v>
      </c>
      <c r="F1203" s="104" t="s">
        <v>3326</v>
      </c>
      <c r="G1203" s="122" t="s">
        <v>106</v>
      </c>
      <c r="H1203" s="122" t="s">
        <v>2442</v>
      </c>
      <c r="I1203" s="129">
        <v>43731</v>
      </c>
    </row>
    <row r="1204" spans="1:9" x14ac:dyDescent="0.35">
      <c r="A1204" s="123"/>
      <c r="B1204" s="104">
        <v>1201</v>
      </c>
      <c r="C1204" s="104" t="s">
        <v>2801</v>
      </c>
      <c r="D1204" s="104" t="s">
        <v>4075</v>
      </c>
      <c r="E1204" s="104" t="s">
        <v>2802</v>
      </c>
      <c r="F1204" s="104" t="s">
        <v>3326</v>
      </c>
      <c r="G1204" s="122" t="s">
        <v>106</v>
      </c>
      <c r="H1204" s="122" t="s">
        <v>2444</v>
      </c>
      <c r="I1204" s="129">
        <v>43731</v>
      </c>
    </row>
    <row r="1205" spans="1:9" x14ac:dyDescent="0.35">
      <c r="A1205" s="123"/>
      <c r="B1205" s="104">
        <v>1202</v>
      </c>
      <c r="C1205" s="104" t="s">
        <v>3988</v>
      </c>
      <c r="D1205" s="104" t="s">
        <v>4063</v>
      </c>
      <c r="E1205" s="104" t="s">
        <v>2803</v>
      </c>
      <c r="F1205" s="104" t="s">
        <v>3325</v>
      </c>
      <c r="G1205" s="122" t="s">
        <v>106</v>
      </c>
      <c r="H1205" s="122" t="s">
        <v>2446</v>
      </c>
      <c r="I1205" s="129">
        <v>43731</v>
      </c>
    </row>
    <row r="1206" spans="1:9" x14ac:dyDescent="0.35">
      <c r="A1206" s="123"/>
      <c r="B1206" s="104">
        <v>1203</v>
      </c>
      <c r="C1206" s="104" t="s">
        <v>3989</v>
      </c>
      <c r="D1206" s="104" t="s">
        <v>4063</v>
      </c>
      <c r="E1206" s="104" t="s">
        <v>2804</v>
      </c>
      <c r="F1206" s="104" t="s">
        <v>3325</v>
      </c>
      <c r="G1206" s="122" t="s">
        <v>106</v>
      </c>
      <c r="H1206" s="122" t="s">
        <v>2448</v>
      </c>
      <c r="I1206" s="129">
        <v>43731</v>
      </c>
    </row>
    <row r="1207" spans="1:9" x14ac:dyDescent="0.35">
      <c r="A1207" s="123"/>
      <c r="B1207" s="104">
        <v>1204</v>
      </c>
      <c r="C1207" s="104" t="s">
        <v>2805</v>
      </c>
      <c r="D1207" s="104" t="s">
        <v>4063</v>
      </c>
      <c r="E1207" s="104" t="s">
        <v>2806</v>
      </c>
      <c r="F1207" s="104" t="s">
        <v>3325</v>
      </c>
      <c r="G1207" s="122" t="s">
        <v>106</v>
      </c>
      <c r="H1207" s="122" t="s">
        <v>2451</v>
      </c>
      <c r="I1207" s="129">
        <v>43731</v>
      </c>
    </row>
    <row r="1208" spans="1:9" x14ac:dyDescent="0.35">
      <c r="A1208" s="123"/>
      <c r="B1208" s="104">
        <v>1205</v>
      </c>
      <c r="C1208" s="104" t="s">
        <v>3990</v>
      </c>
      <c r="D1208" s="104" t="s">
        <v>4063</v>
      </c>
      <c r="E1208" s="104" t="s">
        <v>2807</v>
      </c>
      <c r="F1208" s="104" t="s">
        <v>3325</v>
      </c>
      <c r="G1208" s="122" t="s">
        <v>106</v>
      </c>
      <c r="H1208" s="122" t="s">
        <v>2454</v>
      </c>
      <c r="I1208" s="129">
        <v>43731</v>
      </c>
    </row>
    <row r="1209" spans="1:9" x14ac:dyDescent="0.35">
      <c r="A1209" s="123"/>
      <c r="B1209" s="104">
        <v>1206</v>
      </c>
      <c r="C1209" s="104" t="s">
        <v>3991</v>
      </c>
      <c r="D1209" s="104" t="s">
        <v>4063</v>
      </c>
      <c r="E1209" s="104" t="s">
        <v>2808</v>
      </c>
      <c r="F1209" s="104" t="s">
        <v>3325</v>
      </c>
      <c r="G1209" s="122" t="s">
        <v>87</v>
      </c>
      <c r="H1209" s="122" t="s">
        <v>2457</v>
      </c>
      <c r="I1209" s="129">
        <v>43509</v>
      </c>
    </row>
    <row r="1210" spans="1:9" x14ac:dyDescent="0.35">
      <c r="A1210" s="123"/>
      <c r="B1210" s="104">
        <v>1207</v>
      </c>
      <c r="C1210" s="104" t="s">
        <v>3992</v>
      </c>
      <c r="D1210" s="104" t="s">
        <v>4063</v>
      </c>
      <c r="E1210" s="104" t="s">
        <v>2809</v>
      </c>
      <c r="F1210" s="104" t="s">
        <v>3325</v>
      </c>
      <c r="G1210" s="122" t="s">
        <v>87</v>
      </c>
      <c r="H1210" s="122" t="s">
        <v>2460</v>
      </c>
      <c r="I1210" s="129">
        <v>43859</v>
      </c>
    </row>
    <row r="1211" spans="1:9" x14ac:dyDescent="0.35">
      <c r="A1211" s="123"/>
      <c r="B1211" s="104">
        <v>1208</v>
      </c>
      <c r="C1211" s="104" t="s">
        <v>3993</v>
      </c>
      <c r="D1211" s="104" t="s">
        <v>4063</v>
      </c>
      <c r="E1211" s="104" t="s">
        <v>2810</v>
      </c>
      <c r="F1211" s="104" t="s">
        <v>3325</v>
      </c>
      <c r="G1211" s="122" t="s">
        <v>87</v>
      </c>
      <c r="H1211" s="122" t="s">
        <v>2463</v>
      </c>
      <c r="I1211" s="129">
        <v>43344</v>
      </c>
    </row>
    <row r="1212" spans="1:9" x14ac:dyDescent="0.35">
      <c r="A1212" s="123"/>
      <c r="B1212" s="104">
        <v>1209</v>
      </c>
      <c r="C1212" s="104" t="s">
        <v>3994</v>
      </c>
      <c r="D1212" s="104" t="s">
        <v>4063</v>
      </c>
      <c r="E1212" s="104" t="s">
        <v>2811</v>
      </c>
      <c r="F1212" s="104" t="s">
        <v>3325</v>
      </c>
      <c r="G1212" s="122" t="s">
        <v>87</v>
      </c>
      <c r="H1212" s="122" t="s">
        <v>2466</v>
      </c>
      <c r="I1212" s="129">
        <v>43344</v>
      </c>
    </row>
    <row r="1213" spans="1:9" x14ac:dyDescent="0.35">
      <c r="A1213" s="123"/>
      <c r="B1213" s="104">
        <v>1210</v>
      </c>
      <c r="C1213" s="104" t="s">
        <v>3995</v>
      </c>
      <c r="D1213" s="104" t="s">
        <v>4063</v>
      </c>
      <c r="E1213" s="104" t="s">
        <v>2812</v>
      </c>
      <c r="F1213" s="104" t="s">
        <v>3325</v>
      </c>
      <c r="G1213" s="122" t="s">
        <v>106</v>
      </c>
      <c r="H1213" s="122" t="s">
        <v>2469</v>
      </c>
      <c r="I1213" s="129">
        <v>43344</v>
      </c>
    </row>
    <row r="1214" spans="1:9" x14ac:dyDescent="0.35">
      <c r="A1214" s="123"/>
      <c r="B1214" s="104">
        <v>1211</v>
      </c>
      <c r="C1214" s="104" t="s">
        <v>3996</v>
      </c>
      <c r="D1214" s="104" t="s">
        <v>4063</v>
      </c>
      <c r="E1214" s="104" t="s">
        <v>2813</v>
      </c>
      <c r="F1214" s="104" t="s">
        <v>3325</v>
      </c>
      <c r="G1214" s="122" t="s">
        <v>87</v>
      </c>
      <c r="H1214" s="122" t="s">
        <v>2471</v>
      </c>
      <c r="I1214" s="129">
        <v>43451</v>
      </c>
    </row>
    <row r="1215" spans="1:9" x14ac:dyDescent="0.35">
      <c r="A1215" s="123"/>
      <c r="B1215" s="104">
        <v>1212</v>
      </c>
      <c r="C1215" s="104" t="s">
        <v>3997</v>
      </c>
      <c r="D1215" s="104" t="s">
        <v>4063</v>
      </c>
      <c r="E1215" s="104" t="s">
        <v>2814</v>
      </c>
      <c r="F1215" s="104" t="s">
        <v>3325</v>
      </c>
      <c r="G1215" s="122" t="s">
        <v>87</v>
      </c>
      <c r="H1215" s="122" t="s">
        <v>2474</v>
      </c>
      <c r="I1215" s="129">
        <v>43432</v>
      </c>
    </row>
    <row r="1216" spans="1:9" x14ac:dyDescent="0.35">
      <c r="A1216" s="123"/>
      <c r="B1216" s="104">
        <v>1213</v>
      </c>
      <c r="C1216" s="104" t="s">
        <v>3998</v>
      </c>
      <c r="D1216" s="104" t="s">
        <v>4071</v>
      </c>
      <c r="E1216" s="104" t="s">
        <v>2815</v>
      </c>
      <c r="F1216" s="104" t="s">
        <v>3324</v>
      </c>
      <c r="G1216" s="122" t="s">
        <v>106</v>
      </c>
      <c r="H1216" s="122" t="s">
        <v>2477</v>
      </c>
      <c r="I1216" s="129">
        <v>43344</v>
      </c>
    </row>
    <row r="1217" spans="1:9" x14ac:dyDescent="0.35">
      <c r="A1217" s="123"/>
      <c r="B1217" s="104">
        <v>1214</v>
      </c>
      <c r="C1217" s="104" t="s">
        <v>2816</v>
      </c>
      <c r="D1217" s="104" t="s">
        <v>4036</v>
      </c>
      <c r="E1217" s="104" t="s">
        <v>3460</v>
      </c>
      <c r="F1217" s="104" t="s">
        <v>3323</v>
      </c>
      <c r="G1217" s="122" t="s">
        <v>87</v>
      </c>
      <c r="H1217" s="122" t="s">
        <v>2479</v>
      </c>
      <c r="I1217" s="129">
        <v>43344</v>
      </c>
    </row>
    <row r="1218" spans="1:9" x14ac:dyDescent="0.35">
      <c r="A1218" s="123"/>
      <c r="B1218" s="104">
        <v>1215</v>
      </c>
      <c r="C1218" s="104" t="s">
        <v>2817</v>
      </c>
      <c r="D1218" s="104" t="s">
        <v>4036</v>
      </c>
      <c r="E1218" s="104" t="s">
        <v>3459</v>
      </c>
      <c r="F1218" s="104" t="s">
        <v>3325</v>
      </c>
      <c r="G1218" s="122" t="s">
        <v>87</v>
      </c>
      <c r="H1218" s="122" t="s">
        <v>2481</v>
      </c>
      <c r="I1218" s="129">
        <v>43432</v>
      </c>
    </row>
    <row r="1219" spans="1:9" x14ac:dyDescent="0.35">
      <c r="A1219" s="123"/>
      <c r="B1219" s="104">
        <v>1216</v>
      </c>
      <c r="C1219" s="104" t="s">
        <v>2818</v>
      </c>
      <c r="D1219" s="104" t="s">
        <v>795</v>
      </c>
      <c r="E1219" s="104" t="s">
        <v>3518</v>
      </c>
      <c r="F1219" s="104" t="s">
        <v>3324</v>
      </c>
      <c r="G1219" s="122" t="s">
        <v>87</v>
      </c>
      <c r="H1219" s="122" t="s">
        <v>2483</v>
      </c>
      <c r="I1219" s="129">
        <v>43432</v>
      </c>
    </row>
    <row r="1220" spans="1:9" x14ac:dyDescent="0.35">
      <c r="A1220" s="123"/>
      <c r="B1220" s="104">
        <v>1217</v>
      </c>
      <c r="C1220" s="104" t="s">
        <v>3433</v>
      </c>
      <c r="D1220" s="104" t="s">
        <v>795</v>
      </c>
      <c r="E1220" s="104" t="s">
        <v>2819</v>
      </c>
      <c r="F1220" s="104" t="s">
        <v>3323</v>
      </c>
      <c r="G1220" s="122" t="s">
        <v>87</v>
      </c>
      <c r="H1220" s="122" t="s">
        <v>2486</v>
      </c>
      <c r="I1220" s="129">
        <v>43432</v>
      </c>
    </row>
    <row r="1221" spans="1:9" x14ac:dyDescent="0.35">
      <c r="A1221" s="123"/>
      <c r="B1221" s="104">
        <v>1218</v>
      </c>
      <c r="C1221" s="104" t="s">
        <v>2820</v>
      </c>
      <c r="D1221" s="104" t="s">
        <v>795</v>
      </c>
      <c r="E1221" s="104" t="s">
        <v>2821</v>
      </c>
      <c r="F1221" s="104" t="s">
        <v>3324</v>
      </c>
      <c r="G1221" s="122" t="s">
        <v>87</v>
      </c>
      <c r="H1221" s="122" t="s">
        <v>2488</v>
      </c>
      <c r="I1221" s="129">
        <v>43344</v>
      </c>
    </row>
    <row r="1222" spans="1:9" x14ac:dyDescent="0.35">
      <c r="A1222" s="123"/>
      <c r="B1222" s="104">
        <v>1219</v>
      </c>
      <c r="C1222" s="104" t="s">
        <v>2822</v>
      </c>
      <c r="D1222" s="104" t="s">
        <v>795</v>
      </c>
      <c r="E1222" s="104" t="s">
        <v>2823</v>
      </c>
      <c r="F1222" s="104" t="s">
        <v>3324</v>
      </c>
      <c r="G1222" s="122" t="s">
        <v>87</v>
      </c>
      <c r="H1222" s="122" t="s">
        <v>2491</v>
      </c>
      <c r="I1222" s="129">
        <v>43572</v>
      </c>
    </row>
    <row r="1223" spans="1:9" x14ac:dyDescent="0.35">
      <c r="A1223" s="123"/>
      <c r="B1223" s="104">
        <v>1220</v>
      </c>
      <c r="C1223" s="104" t="s">
        <v>2824</v>
      </c>
      <c r="D1223" s="104" t="s">
        <v>795</v>
      </c>
      <c r="E1223" s="104" t="s">
        <v>2825</v>
      </c>
      <c r="F1223" s="104" t="s">
        <v>3324</v>
      </c>
      <c r="G1223" s="122" t="s">
        <v>87</v>
      </c>
      <c r="H1223" s="122" t="s">
        <v>2494</v>
      </c>
      <c r="I1223" s="129">
        <v>43344</v>
      </c>
    </row>
    <row r="1224" spans="1:9" x14ac:dyDescent="0.35">
      <c r="A1224" s="123"/>
      <c r="B1224" s="104">
        <v>1221</v>
      </c>
      <c r="C1224" s="104" t="s">
        <v>2826</v>
      </c>
      <c r="D1224" s="104" t="s">
        <v>795</v>
      </c>
      <c r="E1224" s="104" t="s">
        <v>2827</v>
      </c>
      <c r="F1224" s="104" t="s">
        <v>3324</v>
      </c>
      <c r="G1224" s="122" t="s">
        <v>87</v>
      </c>
      <c r="H1224" s="122" t="s">
        <v>2497</v>
      </c>
      <c r="I1224" s="129">
        <v>44034</v>
      </c>
    </row>
    <row r="1225" spans="1:9" x14ac:dyDescent="0.35">
      <c r="A1225" s="123"/>
      <c r="B1225" s="104">
        <v>1222</v>
      </c>
      <c r="C1225" s="104" t="s">
        <v>2828</v>
      </c>
      <c r="D1225" s="104" t="s">
        <v>3434</v>
      </c>
      <c r="E1225" s="104" t="s">
        <v>3445</v>
      </c>
      <c r="F1225" s="104" t="s">
        <v>3323</v>
      </c>
      <c r="G1225" s="122" t="s">
        <v>87</v>
      </c>
      <c r="H1225" s="122" t="s">
        <v>2500</v>
      </c>
      <c r="I1225" s="129">
        <v>43663</v>
      </c>
    </row>
    <row r="1226" spans="1:9" x14ac:dyDescent="0.35">
      <c r="A1226" s="123"/>
      <c r="B1226" s="104">
        <v>1223</v>
      </c>
      <c r="C1226" s="104" t="s">
        <v>2829</v>
      </c>
      <c r="D1226" s="104" t="s">
        <v>3434</v>
      </c>
      <c r="E1226" s="104" t="s">
        <v>2830</v>
      </c>
      <c r="F1226" s="104" t="s">
        <v>3323</v>
      </c>
      <c r="G1226" s="122" t="s">
        <v>106</v>
      </c>
      <c r="H1226" s="122" t="s">
        <v>2502</v>
      </c>
      <c r="I1226" s="129">
        <v>43525</v>
      </c>
    </row>
    <row r="1227" spans="1:9" x14ac:dyDescent="0.35">
      <c r="A1227" s="123"/>
      <c r="B1227" s="104">
        <v>1224</v>
      </c>
      <c r="C1227" s="104" t="s">
        <v>2831</v>
      </c>
      <c r="D1227" s="104" t="s">
        <v>3434</v>
      </c>
      <c r="E1227" s="104" t="s">
        <v>3446</v>
      </c>
      <c r="F1227" s="104" t="s">
        <v>3325</v>
      </c>
      <c r="G1227" s="122" t="s">
        <v>106</v>
      </c>
      <c r="H1227" s="122" t="s">
        <v>2504</v>
      </c>
      <c r="I1227" s="129">
        <v>43525</v>
      </c>
    </row>
    <row r="1228" spans="1:9" x14ac:dyDescent="0.35">
      <c r="A1228" s="123"/>
      <c r="B1228" s="104">
        <v>1225</v>
      </c>
      <c r="C1228" s="104" t="s">
        <v>2832</v>
      </c>
      <c r="D1228" s="104" t="s">
        <v>3434</v>
      </c>
      <c r="E1228" s="104" t="s">
        <v>2833</v>
      </c>
      <c r="F1228" s="104" t="s">
        <v>3325</v>
      </c>
      <c r="G1228" s="122" t="s">
        <v>106</v>
      </c>
      <c r="H1228" s="122" t="s">
        <v>2506</v>
      </c>
      <c r="I1228" s="129">
        <v>43525</v>
      </c>
    </row>
    <row r="1229" spans="1:9" x14ac:dyDescent="0.35">
      <c r="A1229" s="123"/>
      <c r="B1229" s="104">
        <v>1226</v>
      </c>
      <c r="C1229" s="104" t="s">
        <v>2834</v>
      </c>
      <c r="D1229" s="104" t="s">
        <v>4041</v>
      </c>
      <c r="E1229" s="104" t="s">
        <v>2835</v>
      </c>
      <c r="F1229" s="104" t="s">
        <v>3323</v>
      </c>
      <c r="G1229" s="122" t="s">
        <v>106</v>
      </c>
      <c r="H1229" s="122" t="s">
        <v>2508</v>
      </c>
      <c r="I1229" s="129">
        <v>43525</v>
      </c>
    </row>
    <row r="1230" spans="1:9" x14ac:dyDescent="0.35">
      <c r="A1230" s="123"/>
      <c r="B1230" s="104">
        <v>1227</v>
      </c>
      <c r="C1230" s="104" t="s">
        <v>2836</v>
      </c>
      <c r="D1230" s="104" t="s">
        <v>4041</v>
      </c>
      <c r="E1230" s="104" t="s">
        <v>2837</v>
      </c>
      <c r="F1230" s="104" t="s">
        <v>3323</v>
      </c>
      <c r="G1230" s="122" t="s">
        <v>106</v>
      </c>
      <c r="H1230" s="122" t="s">
        <v>2510</v>
      </c>
      <c r="I1230" s="129">
        <v>43525</v>
      </c>
    </row>
    <row r="1231" spans="1:9" x14ac:dyDescent="0.35">
      <c r="A1231" s="123"/>
      <c r="B1231" s="104">
        <v>1228</v>
      </c>
      <c r="C1231" s="104" t="s">
        <v>2838</v>
      </c>
      <c r="D1231" s="104" t="s">
        <v>4071</v>
      </c>
      <c r="E1231" s="104" t="s">
        <v>2839</v>
      </c>
      <c r="F1231" s="104" t="s">
        <v>3325</v>
      </c>
      <c r="G1231" s="122" t="s">
        <v>106</v>
      </c>
      <c r="H1231" s="122" t="s">
        <v>2512</v>
      </c>
      <c r="I1231" s="129">
        <v>43525</v>
      </c>
    </row>
    <row r="1232" spans="1:9" x14ac:dyDescent="0.35">
      <c r="A1232" s="123"/>
      <c r="B1232" s="104">
        <v>1229</v>
      </c>
      <c r="C1232" s="104" t="s">
        <v>2840</v>
      </c>
      <c r="D1232" s="104" t="s">
        <v>4071</v>
      </c>
      <c r="E1232" s="104" t="s">
        <v>2841</v>
      </c>
      <c r="F1232" s="104" t="s">
        <v>3325</v>
      </c>
      <c r="G1232" s="122" t="s">
        <v>106</v>
      </c>
      <c r="H1232" s="122" t="s">
        <v>2514</v>
      </c>
      <c r="I1232" s="129">
        <v>43663</v>
      </c>
    </row>
    <row r="1233" spans="1:9" x14ac:dyDescent="0.35">
      <c r="A1233" s="123"/>
      <c r="B1233" s="104">
        <v>1230</v>
      </c>
      <c r="C1233" s="104" t="s">
        <v>2842</v>
      </c>
      <c r="D1233" s="104" t="s">
        <v>4071</v>
      </c>
      <c r="E1233" s="104" t="s">
        <v>2843</v>
      </c>
      <c r="F1233" s="104" t="s">
        <v>3326</v>
      </c>
      <c r="G1233" s="122" t="s">
        <v>106</v>
      </c>
      <c r="H1233" s="122" t="s">
        <v>2516</v>
      </c>
      <c r="I1233" s="129">
        <v>43344</v>
      </c>
    </row>
    <row r="1234" spans="1:9" x14ac:dyDescent="0.35">
      <c r="A1234" s="123"/>
      <c r="B1234" s="104">
        <v>1231</v>
      </c>
      <c r="C1234" s="104" t="s">
        <v>2844</v>
      </c>
      <c r="D1234" s="104" t="s">
        <v>4071</v>
      </c>
      <c r="E1234" s="104" t="s">
        <v>2845</v>
      </c>
      <c r="F1234" s="104" t="s">
        <v>3325</v>
      </c>
      <c r="G1234" s="122" t="s">
        <v>106</v>
      </c>
      <c r="H1234" s="122" t="s">
        <v>2518</v>
      </c>
      <c r="I1234" s="129">
        <v>43525</v>
      </c>
    </row>
    <row r="1235" spans="1:9" x14ac:dyDescent="0.35">
      <c r="A1235" s="123"/>
      <c r="B1235" s="104">
        <v>1232</v>
      </c>
      <c r="C1235" s="104" t="s">
        <v>2846</v>
      </c>
      <c r="D1235" s="104" t="s">
        <v>4071</v>
      </c>
      <c r="E1235" s="104" t="s">
        <v>2847</v>
      </c>
      <c r="F1235" s="104" t="s">
        <v>3325</v>
      </c>
      <c r="G1235" s="122" t="s">
        <v>106</v>
      </c>
      <c r="H1235" s="122" t="s">
        <v>2520</v>
      </c>
      <c r="I1235" s="129">
        <v>43525</v>
      </c>
    </row>
    <row r="1236" spans="1:9" x14ac:dyDescent="0.35">
      <c r="A1236" s="123"/>
      <c r="B1236" s="104">
        <v>1233</v>
      </c>
      <c r="C1236" s="104" t="s">
        <v>2848</v>
      </c>
      <c r="D1236" s="104" t="s">
        <v>4071</v>
      </c>
      <c r="E1236" s="104" t="s">
        <v>2849</v>
      </c>
      <c r="F1236" s="104" t="s">
        <v>3326</v>
      </c>
      <c r="G1236" s="122" t="s">
        <v>106</v>
      </c>
      <c r="H1236" s="122" t="s">
        <v>2522</v>
      </c>
      <c r="I1236" s="129">
        <v>43525</v>
      </c>
    </row>
    <row r="1237" spans="1:9" x14ac:dyDescent="0.35">
      <c r="A1237" s="123"/>
      <c r="B1237" s="104">
        <v>1234</v>
      </c>
      <c r="C1237" s="104" t="s">
        <v>2850</v>
      </c>
      <c r="D1237" s="104" t="s">
        <v>4071</v>
      </c>
      <c r="E1237" s="104" t="s">
        <v>2851</v>
      </c>
      <c r="F1237" s="104" t="s">
        <v>3325</v>
      </c>
      <c r="G1237" s="122" t="s">
        <v>106</v>
      </c>
      <c r="H1237" s="122" t="s">
        <v>2524</v>
      </c>
      <c r="I1237" s="129">
        <v>43525</v>
      </c>
    </row>
    <row r="1238" spans="1:9" x14ac:dyDescent="0.35">
      <c r="A1238" s="123"/>
      <c r="B1238" s="104">
        <v>1235</v>
      </c>
      <c r="C1238" s="104" t="s">
        <v>2852</v>
      </c>
      <c r="D1238" s="104" t="s">
        <v>4071</v>
      </c>
      <c r="E1238" s="104" t="s">
        <v>2853</v>
      </c>
      <c r="F1238" s="104" t="s">
        <v>3325</v>
      </c>
      <c r="G1238" s="122" t="s">
        <v>106</v>
      </c>
      <c r="H1238" s="122" t="s">
        <v>2527</v>
      </c>
      <c r="I1238" s="129">
        <v>43525</v>
      </c>
    </row>
    <row r="1239" spans="1:9" x14ac:dyDescent="0.35">
      <c r="A1239" s="123"/>
      <c r="B1239" s="104">
        <v>1236</v>
      </c>
      <c r="C1239" s="104" t="s">
        <v>2854</v>
      </c>
      <c r="D1239" s="104" t="s">
        <v>4071</v>
      </c>
      <c r="E1239" s="104" t="s">
        <v>2855</v>
      </c>
      <c r="F1239" s="104" t="s">
        <v>3326</v>
      </c>
      <c r="G1239" s="122" t="s">
        <v>106</v>
      </c>
      <c r="H1239" s="122" t="s">
        <v>2530</v>
      </c>
      <c r="I1239" s="129">
        <v>43525</v>
      </c>
    </row>
    <row r="1240" spans="1:9" x14ac:dyDescent="0.35">
      <c r="A1240" s="123"/>
      <c r="B1240" s="104">
        <v>1237</v>
      </c>
      <c r="C1240" s="104" t="s">
        <v>2856</v>
      </c>
      <c r="D1240" s="104" t="s">
        <v>4078</v>
      </c>
      <c r="E1240" s="104" t="s">
        <v>2857</v>
      </c>
      <c r="F1240" s="104" t="s">
        <v>3323</v>
      </c>
      <c r="G1240" s="122" t="s">
        <v>106</v>
      </c>
      <c r="H1240" s="122" t="s">
        <v>2533</v>
      </c>
      <c r="I1240" s="129">
        <v>43525</v>
      </c>
    </row>
    <row r="1241" spans="1:9" x14ac:dyDescent="0.35">
      <c r="A1241" s="123"/>
      <c r="B1241" s="104">
        <v>1238</v>
      </c>
      <c r="C1241" s="104" t="s">
        <v>2858</v>
      </c>
      <c r="D1241" s="104" t="s">
        <v>4078</v>
      </c>
      <c r="E1241" s="104" t="s">
        <v>2859</v>
      </c>
      <c r="F1241" s="104" t="s">
        <v>3325</v>
      </c>
      <c r="G1241" s="122" t="s">
        <v>106</v>
      </c>
      <c r="H1241" s="122" t="s">
        <v>2534</v>
      </c>
      <c r="I1241" s="129">
        <v>43525</v>
      </c>
    </row>
    <row r="1242" spans="1:9" x14ac:dyDescent="0.35">
      <c r="A1242" s="123"/>
      <c r="B1242" s="104">
        <v>1239</v>
      </c>
      <c r="C1242" s="104" t="s">
        <v>2860</v>
      </c>
      <c r="D1242" s="104" t="s">
        <v>313</v>
      </c>
      <c r="E1242" s="104" t="s">
        <v>2861</v>
      </c>
      <c r="F1242" s="104" t="s">
        <v>3324</v>
      </c>
      <c r="G1242" s="122" t="s">
        <v>106</v>
      </c>
      <c r="H1242" s="122" t="s">
        <v>2536</v>
      </c>
      <c r="I1242" s="129">
        <v>43525</v>
      </c>
    </row>
    <row r="1243" spans="1:9" x14ac:dyDescent="0.35">
      <c r="A1243" s="123"/>
      <c r="B1243" s="104">
        <v>1240</v>
      </c>
      <c r="C1243" s="104" t="s">
        <v>2862</v>
      </c>
      <c r="D1243" s="104" t="s">
        <v>313</v>
      </c>
      <c r="E1243" s="104" t="s">
        <v>2863</v>
      </c>
      <c r="F1243" s="104" t="s">
        <v>3324</v>
      </c>
      <c r="G1243" s="122" t="s">
        <v>106</v>
      </c>
      <c r="H1243" s="122" t="s">
        <v>2538</v>
      </c>
      <c r="I1243" s="129">
        <v>43525</v>
      </c>
    </row>
    <row r="1244" spans="1:9" x14ac:dyDescent="0.35">
      <c r="A1244" s="123"/>
      <c r="B1244" s="104">
        <v>1241</v>
      </c>
      <c r="C1244" s="104" t="s">
        <v>2864</v>
      </c>
      <c r="D1244" s="104" t="s">
        <v>313</v>
      </c>
      <c r="E1244" s="104" t="s">
        <v>2865</v>
      </c>
      <c r="F1244" s="104" t="s">
        <v>3324</v>
      </c>
      <c r="G1244" s="122" t="s">
        <v>106</v>
      </c>
      <c r="H1244" s="122" t="s">
        <v>2540</v>
      </c>
      <c r="I1244" s="129">
        <v>43525</v>
      </c>
    </row>
    <row r="1245" spans="1:9" x14ac:dyDescent="0.35">
      <c r="A1245" s="123"/>
      <c r="B1245" s="104">
        <v>1242</v>
      </c>
      <c r="C1245" s="104" t="s">
        <v>2866</v>
      </c>
      <c r="D1245" s="104" t="s">
        <v>313</v>
      </c>
      <c r="E1245" s="104" t="s">
        <v>2867</v>
      </c>
      <c r="F1245" s="104" t="s">
        <v>3324</v>
      </c>
      <c r="G1245" s="122" t="s">
        <v>87</v>
      </c>
      <c r="H1245" s="122" t="s">
        <v>2542</v>
      </c>
      <c r="I1245" s="129">
        <v>43344</v>
      </c>
    </row>
    <row r="1246" spans="1:9" x14ac:dyDescent="0.35">
      <c r="A1246" s="123"/>
      <c r="B1246" s="104">
        <v>1243</v>
      </c>
      <c r="C1246" s="104" t="s">
        <v>2868</v>
      </c>
      <c r="D1246" s="104" t="s">
        <v>313</v>
      </c>
      <c r="E1246" s="104" t="s">
        <v>2869</v>
      </c>
      <c r="F1246" s="104" t="s">
        <v>3324</v>
      </c>
      <c r="G1246" s="122" t="s">
        <v>87</v>
      </c>
      <c r="H1246" s="122" t="s">
        <v>2544</v>
      </c>
      <c r="I1246" s="129">
        <v>43344</v>
      </c>
    </row>
    <row r="1247" spans="1:9" x14ac:dyDescent="0.35">
      <c r="A1247" s="123"/>
      <c r="B1247" s="104">
        <v>1244</v>
      </c>
      <c r="C1247" s="104" t="s">
        <v>2870</v>
      </c>
      <c r="D1247" s="104" t="s">
        <v>313</v>
      </c>
      <c r="E1247" s="104" t="s">
        <v>2871</v>
      </c>
      <c r="F1247" s="104" t="s">
        <v>3324</v>
      </c>
      <c r="G1247" s="122" t="s">
        <v>106</v>
      </c>
      <c r="H1247" s="122" t="s">
        <v>2546</v>
      </c>
      <c r="I1247" s="129">
        <v>43344</v>
      </c>
    </row>
    <row r="1248" spans="1:9" x14ac:dyDescent="0.35">
      <c r="A1248" s="123"/>
      <c r="B1248" s="104">
        <v>1245</v>
      </c>
      <c r="C1248" s="104" t="s">
        <v>2872</v>
      </c>
      <c r="D1248" s="104" t="s">
        <v>313</v>
      </c>
      <c r="E1248" s="104" t="s">
        <v>2873</v>
      </c>
      <c r="F1248" s="104" t="s">
        <v>3324</v>
      </c>
      <c r="G1248" s="122" t="s">
        <v>87</v>
      </c>
      <c r="H1248" s="122" t="s">
        <v>2548</v>
      </c>
      <c r="I1248" s="129">
        <v>43344</v>
      </c>
    </row>
    <row r="1249" spans="1:9" x14ac:dyDescent="0.35">
      <c r="A1249" s="123"/>
      <c r="B1249" s="104">
        <v>1246</v>
      </c>
      <c r="C1249" s="104" t="s">
        <v>2874</v>
      </c>
      <c r="D1249" s="104" t="s">
        <v>313</v>
      </c>
      <c r="E1249" s="104" t="s">
        <v>2875</v>
      </c>
      <c r="F1249" s="104" t="s">
        <v>3324</v>
      </c>
      <c r="G1249" s="122" t="s">
        <v>87</v>
      </c>
      <c r="H1249" s="122" t="s">
        <v>2550</v>
      </c>
      <c r="I1249" s="129">
        <v>43448</v>
      </c>
    </row>
    <row r="1250" spans="1:9" x14ac:dyDescent="0.35">
      <c r="A1250" s="123"/>
      <c r="B1250" s="104">
        <v>1247</v>
      </c>
      <c r="C1250" s="104" t="s">
        <v>2876</v>
      </c>
      <c r="D1250" s="104" t="s">
        <v>313</v>
      </c>
      <c r="E1250" s="104" t="s">
        <v>2877</v>
      </c>
      <c r="F1250" s="104" t="s">
        <v>3324</v>
      </c>
      <c r="G1250" s="122" t="s">
        <v>87</v>
      </c>
      <c r="H1250" s="122" t="s">
        <v>2552</v>
      </c>
      <c r="I1250" s="129">
        <v>43448</v>
      </c>
    </row>
    <row r="1251" spans="1:9" x14ac:dyDescent="0.35">
      <c r="A1251" s="123"/>
      <c r="B1251" s="104">
        <v>1248</v>
      </c>
      <c r="C1251" s="104" t="s">
        <v>2878</v>
      </c>
      <c r="D1251" s="104" t="s">
        <v>313</v>
      </c>
      <c r="E1251" s="104" t="s">
        <v>2879</v>
      </c>
      <c r="F1251" s="104" t="s">
        <v>3324</v>
      </c>
      <c r="G1251" s="122" t="s">
        <v>106</v>
      </c>
      <c r="H1251" s="122" t="s">
        <v>2554</v>
      </c>
      <c r="I1251" s="129">
        <v>43525</v>
      </c>
    </row>
    <row r="1252" spans="1:9" x14ac:dyDescent="0.35">
      <c r="A1252" s="123"/>
      <c r="B1252" s="104">
        <v>1249</v>
      </c>
      <c r="C1252" s="104" t="s">
        <v>2880</v>
      </c>
      <c r="D1252" s="104" t="s">
        <v>313</v>
      </c>
      <c r="E1252" s="104" t="s">
        <v>2881</v>
      </c>
      <c r="F1252" s="104" t="s">
        <v>3324</v>
      </c>
      <c r="G1252" s="122" t="s">
        <v>106</v>
      </c>
      <c r="H1252" s="122" t="s">
        <v>2556</v>
      </c>
      <c r="I1252" s="129">
        <v>43525</v>
      </c>
    </row>
    <row r="1253" spans="1:9" x14ac:dyDescent="0.35">
      <c r="A1253" s="123"/>
      <c r="B1253" s="104">
        <v>1250</v>
      </c>
      <c r="C1253" s="104" t="s">
        <v>2882</v>
      </c>
      <c r="D1253" s="104" t="s">
        <v>313</v>
      </c>
      <c r="E1253" s="104" t="s">
        <v>2883</v>
      </c>
      <c r="F1253" s="104" t="s">
        <v>3324</v>
      </c>
      <c r="G1253" s="122" t="s">
        <v>106</v>
      </c>
      <c r="H1253" s="122" t="s">
        <v>2558</v>
      </c>
      <c r="I1253" s="129">
        <v>43525</v>
      </c>
    </row>
    <row r="1254" spans="1:9" x14ac:dyDescent="0.35">
      <c r="A1254" s="123"/>
      <c r="B1254" s="104">
        <v>1251</v>
      </c>
      <c r="C1254" s="104" t="s">
        <v>2884</v>
      </c>
      <c r="D1254" s="104" t="s">
        <v>313</v>
      </c>
      <c r="E1254" s="104" t="s">
        <v>2885</v>
      </c>
      <c r="F1254" s="104" t="s">
        <v>3324</v>
      </c>
      <c r="G1254" s="122" t="s">
        <v>106</v>
      </c>
      <c r="H1254" s="122" t="s">
        <v>2561</v>
      </c>
      <c r="I1254" s="129">
        <v>43525</v>
      </c>
    </row>
    <row r="1255" spans="1:9" x14ac:dyDescent="0.35">
      <c r="A1255" s="123"/>
      <c r="B1255" s="104">
        <v>1252</v>
      </c>
      <c r="C1255" s="104" t="s">
        <v>2886</v>
      </c>
      <c r="D1255" s="104" t="s">
        <v>313</v>
      </c>
      <c r="E1255" s="104" t="s">
        <v>2887</v>
      </c>
      <c r="F1255" s="104" t="s">
        <v>3324</v>
      </c>
      <c r="G1255" s="122" t="s">
        <v>106</v>
      </c>
      <c r="H1255" s="122" t="s">
        <v>2563</v>
      </c>
      <c r="I1255" s="129">
        <v>43525</v>
      </c>
    </row>
    <row r="1256" spans="1:9" x14ac:dyDescent="0.35">
      <c r="A1256" s="123"/>
      <c r="B1256" s="104">
        <v>1253</v>
      </c>
      <c r="C1256" s="104" t="s">
        <v>2888</v>
      </c>
      <c r="D1256" s="104" t="s">
        <v>313</v>
      </c>
      <c r="E1256" s="104" t="s">
        <v>2889</v>
      </c>
      <c r="F1256" s="104" t="s">
        <v>3324</v>
      </c>
      <c r="G1256" s="122" t="s">
        <v>106</v>
      </c>
      <c r="H1256" s="122" t="s">
        <v>2565</v>
      </c>
      <c r="I1256" s="129">
        <v>43525</v>
      </c>
    </row>
    <row r="1257" spans="1:9" x14ac:dyDescent="0.35">
      <c r="A1257" s="123"/>
      <c r="B1257" s="104">
        <v>1254</v>
      </c>
      <c r="C1257" s="104" t="s">
        <v>3999</v>
      </c>
      <c r="D1257" s="104" t="s">
        <v>313</v>
      </c>
      <c r="E1257" s="104" t="s">
        <v>2890</v>
      </c>
      <c r="F1257" s="104" t="s">
        <v>3324</v>
      </c>
      <c r="G1257" s="122" t="s">
        <v>106</v>
      </c>
      <c r="H1257" s="122" t="s">
        <v>2567</v>
      </c>
      <c r="I1257" s="129">
        <v>43525</v>
      </c>
    </row>
    <row r="1258" spans="1:9" x14ac:dyDescent="0.35">
      <c r="A1258" s="123"/>
      <c r="B1258" s="104">
        <v>1255</v>
      </c>
      <c r="C1258" s="104" t="s">
        <v>2891</v>
      </c>
      <c r="D1258" s="104" t="s">
        <v>313</v>
      </c>
      <c r="E1258" s="104" t="s">
        <v>2892</v>
      </c>
      <c r="F1258" s="104" t="s">
        <v>3324</v>
      </c>
      <c r="G1258" s="122" t="s">
        <v>106</v>
      </c>
      <c r="H1258" s="122" t="s">
        <v>2569</v>
      </c>
      <c r="I1258" s="129">
        <v>43525</v>
      </c>
    </row>
    <row r="1259" spans="1:9" x14ac:dyDescent="0.35">
      <c r="A1259" s="123"/>
      <c r="B1259" s="104">
        <v>1256</v>
      </c>
      <c r="C1259" s="104" t="s">
        <v>2893</v>
      </c>
      <c r="D1259" s="104" t="s">
        <v>313</v>
      </c>
      <c r="E1259" s="104" t="s">
        <v>2894</v>
      </c>
      <c r="F1259" s="104" t="s">
        <v>3324</v>
      </c>
      <c r="G1259" s="122" t="s">
        <v>106</v>
      </c>
      <c r="H1259" s="122" t="s">
        <v>2571</v>
      </c>
      <c r="I1259" s="129">
        <v>43525</v>
      </c>
    </row>
    <row r="1260" spans="1:9" x14ac:dyDescent="0.35">
      <c r="A1260" s="123"/>
      <c r="B1260" s="104">
        <v>1257</v>
      </c>
      <c r="C1260" s="104" t="s">
        <v>2895</v>
      </c>
      <c r="D1260" s="104" t="s">
        <v>313</v>
      </c>
      <c r="E1260" s="104" t="s">
        <v>2896</v>
      </c>
      <c r="F1260" s="104" t="s">
        <v>3324</v>
      </c>
      <c r="G1260" s="122" t="s">
        <v>106</v>
      </c>
      <c r="H1260" s="122" t="s">
        <v>2574</v>
      </c>
      <c r="I1260" s="129">
        <v>43525</v>
      </c>
    </row>
    <row r="1261" spans="1:9" x14ac:dyDescent="0.35">
      <c r="A1261" s="123"/>
      <c r="B1261" s="104">
        <v>1258</v>
      </c>
      <c r="C1261" s="104" t="s">
        <v>2897</v>
      </c>
      <c r="D1261" s="104" t="s">
        <v>313</v>
      </c>
      <c r="E1261" s="104" t="s">
        <v>2898</v>
      </c>
      <c r="F1261" s="104" t="s">
        <v>3324</v>
      </c>
      <c r="G1261" s="122" t="s">
        <v>87</v>
      </c>
      <c r="H1261" s="122" t="s">
        <v>2577</v>
      </c>
      <c r="I1261" s="129">
        <v>43537</v>
      </c>
    </row>
    <row r="1262" spans="1:9" x14ac:dyDescent="0.35">
      <c r="A1262" s="123"/>
      <c r="B1262" s="104">
        <v>1259</v>
      </c>
      <c r="C1262" s="104" t="s">
        <v>2899</v>
      </c>
      <c r="D1262" s="104" t="s">
        <v>313</v>
      </c>
      <c r="E1262" s="104" t="s">
        <v>2900</v>
      </c>
      <c r="F1262" s="104" t="s">
        <v>3324</v>
      </c>
      <c r="G1262" s="122" t="s">
        <v>87</v>
      </c>
      <c r="H1262" s="122" t="s">
        <v>2580</v>
      </c>
      <c r="I1262" s="129">
        <v>43537</v>
      </c>
    </row>
    <row r="1263" spans="1:9" x14ac:dyDescent="0.35">
      <c r="A1263" s="123"/>
      <c r="B1263" s="104">
        <v>1260</v>
      </c>
      <c r="C1263" s="104" t="s">
        <v>2901</v>
      </c>
      <c r="D1263" s="104" t="s">
        <v>313</v>
      </c>
      <c r="E1263" s="104" t="s">
        <v>2902</v>
      </c>
      <c r="F1263" s="104" t="s">
        <v>3324</v>
      </c>
      <c r="G1263" s="122" t="s">
        <v>87</v>
      </c>
      <c r="H1263" s="122" t="s">
        <v>2583</v>
      </c>
      <c r="I1263" s="129">
        <v>43509</v>
      </c>
    </row>
    <row r="1264" spans="1:9" x14ac:dyDescent="0.35">
      <c r="A1264" s="123"/>
      <c r="B1264" s="104">
        <v>1261</v>
      </c>
      <c r="C1264" s="104" t="s">
        <v>2903</v>
      </c>
      <c r="D1264" s="104" t="s">
        <v>313</v>
      </c>
      <c r="E1264" s="104" t="s">
        <v>2904</v>
      </c>
      <c r="F1264" s="104" t="s">
        <v>3324</v>
      </c>
      <c r="G1264" s="122" t="s">
        <v>87</v>
      </c>
      <c r="H1264" s="122" t="s">
        <v>2586</v>
      </c>
      <c r="I1264" s="129">
        <v>43432</v>
      </c>
    </row>
    <row r="1265" spans="1:9" x14ac:dyDescent="0.35">
      <c r="A1265" s="123"/>
      <c r="B1265" s="104">
        <v>1262</v>
      </c>
      <c r="C1265" s="104" t="s">
        <v>2905</v>
      </c>
      <c r="D1265" s="104" t="s">
        <v>313</v>
      </c>
      <c r="E1265" s="104" t="s">
        <v>2906</v>
      </c>
      <c r="F1265" s="104" t="s">
        <v>3324</v>
      </c>
      <c r="G1265" s="122" t="s">
        <v>87</v>
      </c>
      <c r="H1265" s="122" t="s">
        <v>2589</v>
      </c>
      <c r="I1265" s="129">
        <v>43509</v>
      </c>
    </row>
    <row r="1266" spans="1:9" x14ac:dyDescent="0.35">
      <c r="A1266" s="123"/>
      <c r="B1266" s="104">
        <v>1263</v>
      </c>
      <c r="C1266" s="104" t="s">
        <v>2907</v>
      </c>
      <c r="D1266" s="104" t="s">
        <v>313</v>
      </c>
      <c r="E1266" s="104" t="s">
        <v>2908</v>
      </c>
      <c r="F1266" s="104" t="s">
        <v>3324</v>
      </c>
      <c r="G1266" s="122" t="s">
        <v>106</v>
      </c>
      <c r="H1266" s="122" t="s">
        <v>2592</v>
      </c>
      <c r="I1266" s="129">
        <v>43731</v>
      </c>
    </row>
    <row r="1267" spans="1:9" x14ac:dyDescent="0.35">
      <c r="A1267" s="123"/>
      <c r="B1267" s="104">
        <v>1264</v>
      </c>
      <c r="C1267" s="104" t="s">
        <v>2909</v>
      </c>
      <c r="D1267" s="104" t="s">
        <v>313</v>
      </c>
      <c r="E1267" s="104" t="s">
        <v>2910</v>
      </c>
      <c r="F1267" s="104" t="s">
        <v>3324</v>
      </c>
      <c r="G1267" s="122" t="s">
        <v>87</v>
      </c>
      <c r="H1267" s="122" t="s">
        <v>2595</v>
      </c>
      <c r="I1267" s="129">
        <v>43509</v>
      </c>
    </row>
    <row r="1268" spans="1:9" x14ac:dyDescent="0.35">
      <c r="A1268" s="123"/>
      <c r="B1268" s="104">
        <v>1265</v>
      </c>
      <c r="C1268" s="104" t="s">
        <v>2911</v>
      </c>
      <c r="D1268" s="104" t="s">
        <v>313</v>
      </c>
      <c r="E1268" s="104" t="s">
        <v>2912</v>
      </c>
      <c r="F1268" s="104" t="s">
        <v>3324</v>
      </c>
      <c r="G1268" s="122" t="s">
        <v>87</v>
      </c>
      <c r="H1268" s="122" t="s">
        <v>2598</v>
      </c>
      <c r="I1268" s="129">
        <v>43448</v>
      </c>
    </row>
    <row r="1269" spans="1:9" x14ac:dyDescent="0.35">
      <c r="A1269" s="123"/>
      <c r="B1269" s="104">
        <v>1266</v>
      </c>
      <c r="C1269" s="104" t="s">
        <v>2913</v>
      </c>
      <c r="D1269" s="104" t="s">
        <v>313</v>
      </c>
      <c r="E1269" s="104" t="s">
        <v>2914</v>
      </c>
      <c r="F1269" s="104" t="s">
        <v>3324</v>
      </c>
      <c r="G1269" s="122" t="s">
        <v>87</v>
      </c>
      <c r="H1269" s="122" t="s">
        <v>2601</v>
      </c>
      <c r="I1269" s="129">
        <v>43537</v>
      </c>
    </row>
    <row r="1270" spans="1:9" x14ac:dyDescent="0.35">
      <c r="A1270" s="123"/>
      <c r="B1270" s="104">
        <v>1267</v>
      </c>
      <c r="C1270" s="104" t="s">
        <v>2915</v>
      </c>
      <c r="D1270" s="104" t="s">
        <v>313</v>
      </c>
      <c r="E1270" s="104" t="s">
        <v>2916</v>
      </c>
      <c r="F1270" s="104" t="s">
        <v>3324</v>
      </c>
      <c r="G1270" s="122" t="s">
        <v>87</v>
      </c>
      <c r="H1270" s="122" t="s">
        <v>2604</v>
      </c>
      <c r="I1270" s="129">
        <v>43572</v>
      </c>
    </row>
    <row r="1271" spans="1:9" x14ac:dyDescent="0.35">
      <c r="A1271" s="123"/>
      <c r="B1271" s="104">
        <v>1268</v>
      </c>
      <c r="C1271" s="104" t="s">
        <v>2917</v>
      </c>
      <c r="D1271" s="104" t="s">
        <v>313</v>
      </c>
      <c r="E1271" s="104" t="s">
        <v>2918</v>
      </c>
      <c r="F1271" s="104" t="s">
        <v>3324</v>
      </c>
      <c r="G1271" s="122" t="s">
        <v>87</v>
      </c>
      <c r="H1271" s="122" t="s">
        <v>2606</v>
      </c>
      <c r="I1271" s="129">
        <v>43344</v>
      </c>
    </row>
    <row r="1272" spans="1:9" x14ac:dyDescent="0.35">
      <c r="A1272" s="123"/>
      <c r="B1272" s="104">
        <v>1269</v>
      </c>
      <c r="C1272" s="104" t="s">
        <v>2919</v>
      </c>
      <c r="D1272" s="104" t="s">
        <v>313</v>
      </c>
      <c r="E1272" s="104" t="s">
        <v>2920</v>
      </c>
      <c r="F1272" s="104" t="s">
        <v>3327</v>
      </c>
      <c r="G1272" s="122" t="s">
        <v>87</v>
      </c>
      <c r="H1272" s="122" t="s">
        <v>2609</v>
      </c>
      <c r="I1272" s="129">
        <v>43633</v>
      </c>
    </row>
    <row r="1273" spans="1:9" x14ac:dyDescent="0.35">
      <c r="A1273" s="123"/>
      <c r="B1273" s="104">
        <v>1270</v>
      </c>
      <c r="C1273" s="104" t="s">
        <v>2921</v>
      </c>
      <c r="D1273" s="104" t="s">
        <v>313</v>
      </c>
      <c r="E1273" s="104" t="s">
        <v>2922</v>
      </c>
      <c r="F1273" s="104" t="s">
        <v>3324</v>
      </c>
      <c r="G1273" s="122" t="s">
        <v>87</v>
      </c>
      <c r="H1273" s="122" t="s">
        <v>2612</v>
      </c>
      <c r="I1273" s="129">
        <v>43432</v>
      </c>
    </row>
    <row r="1274" spans="1:9" x14ac:dyDescent="0.35">
      <c r="A1274" s="123"/>
      <c r="B1274" s="104">
        <v>1271</v>
      </c>
      <c r="C1274" s="104" t="s">
        <v>2923</v>
      </c>
      <c r="D1274" s="104" t="s">
        <v>313</v>
      </c>
      <c r="E1274" s="104" t="s">
        <v>2924</v>
      </c>
      <c r="F1274" s="104" t="s">
        <v>3327</v>
      </c>
      <c r="G1274" s="122" t="s">
        <v>87</v>
      </c>
      <c r="H1274" s="122" t="s">
        <v>2615</v>
      </c>
      <c r="I1274" s="129">
        <v>43344</v>
      </c>
    </row>
    <row r="1275" spans="1:9" x14ac:dyDescent="0.35">
      <c r="A1275" s="123"/>
      <c r="B1275" s="104">
        <v>1272</v>
      </c>
      <c r="C1275" s="104" t="s">
        <v>2925</v>
      </c>
      <c r="D1275" s="104" t="s">
        <v>313</v>
      </c>
      <c r="E1275" s="104" t="s">
        <v>2926</v>
      </c>
      <c r="F1275" s="104" t="s">
        <v>3324</v>
      </c>
      <c r="G1275" s="122" t="s">
        <v>87</v>
      </c>
      <c r="H1275" s="122" t="s">
        <v>2618</v>
      </c>
      <c r="I1275" s="129">
        <v>43572</v>
      </c>
    </row>
    <row r="1276" spans="1:9" x14ac:dyDescent="0.35">
      <c r="A1276" s="123"/>
      <c r="B1276" s="104">
        <v>1273</v>
      </c>
      <c r="C1276" s="104" t="s">
        <v>2927</v>
      </c>
      <c r="D1276" s="104" t="s">
        <v>317</v>
      </c>
      <c r="E1276" s="104" t="s">
        <v>2928</v>
      </c>
      <c r="F1276" s="104" t="s">
        <v>3325</v>
      </c>
      <c r="G1276" s="122" t="s">
        <v>87</v>
      </c>
      <c r="H1276" s="122" t="s">
        <v>2621</v>
      </c>
      <c r="I1276" s="129">
        <v>43572</v>
      </c>
    </row>
    <row r="1277" spans="1:9" x14ac:dyDescent="0.35">
      <c r="A1277" s="123"/>
      <c r="B1277" s="104">
        <v>1274</v>
      </c>
      <c r="C1277" s="104" t="s">
        <v>2929</v>
      </c>
      <c r="D1277" s="104" t="s">
        <v>317</v>
      </c>
      <c r="E1277" s="104" t="s">
        <v>2930</v>
      </c>
      <c r="F1277" s="104" t="s">
        <v>3325</v>
      </c>
      <c r="G1277" s="122" t="s">
        <v>87</v>
      </c>
      <c r="H1277" s="122" t="s">
        <v>2624</v>
      </c>
      <c r="I1277" s="129">
        <v>43344</v>
      </c>
    </row>
    <row r="1278" spans="1:9" x14ac:dyDescent="0.35">
      <c r="A1278" s="123"/>
      <c r="B1278" s="104">
        <v>1275</v>
      </c>
      <c r="C1278" s="104" t="s">
        <v>4190</v>
      </c>
      <c r="D1278" s="104" t="s">
        <v>317</v>
      </c>
      <c r="E1278" s="104" t="s">
        <v>2931</v>
      </c>
      <c r="F1278" s="104" t="s">
        <v>3325</v>
      </c>
      <c r="G1278" s="122" t="s">
        <v>106</v>
      </c>
      <c r="H1278" s="122" t="s">
        <v>2627</v>
      </c>
      <c r="I1278" s="129">
        <v>43525</v>
      </c>
    </row>
    <row r="1279" spans="1:9" x14ac:dyDescent="0.35">
      <c r="A1279" s="123"/>
      <c r="B1279" s="104">
        <v>1276</v>
      </c>
      <c r="C1279" s="104" t="s">
        <v>2932</v>
      </c>
      <c r="D1279" s="104" t="s">
        <v>317</v>
      </c>
      <c r="E1279" s="104" t="s">
        <v>2933</v>
      </c>
      <c r="F1279" s="104" t="s">
        <v>3326</v>
      </c>
      <c r="G1279" s="122" t="s">
        <v>106</v>
      </c>
      <c r="H1279" s="122" t="s">
        <v>2630</v>
      </c>
      <c r="I1279" s="129">
        <v>43525</v>
      </c>
    </row>
    <row r="1280" spans="1:9" x14ac:dyDescent="0.35">
      <c r="A1280" s="123"/>
      <c r="B1280" s="104">
        <v>1277</v>
      </c>
      <c r="C1280" s="104" t="s">
        <v>2934</v>
      </c>
      <c r="D1280" s="104" t="s">
        <v>317</v>
      </c>
      <c r="E1280" s="104" t="s">
        <v>2935</v>
      </c>
      <c r="F1280" s="104" t="s">
        <v>3326</v>
      </c>
      <c r="G1280" s="122" t="s">
        <v>106</v>
      </c>
      <c r="H1280" s="122" t="s">
        <v>2633</v>
      </c>
      <c r="I1280" s="129">
        <v>43525</v>
      </c>
    </row>
    <row r="1281" spans="1:9" x14ac:dyDescent="0.35">
      <c r="A1281" s="123"/>
      <c r="B1281" s="104">
        <v>1278</v>
      </c>
      <c r="C1281" s="104" t="s">
        <v>4000</v>
      </c>
      <c r="D1281" s="104" t="s">
        <v>3434</v>
      </c>
      <c r="E1281" s="104" t="s">
        <v>2936</v>
      </c>
      <c r="F1281" s="104" t="s">
        <v>3325</v>
      </c>
      <c r="G1281" s="122" t="s">
        <v>106</v>
      </c>
      <c r="H1281" s="122" t="s">
        <v>2636</v>
      </c>
      <c r="I1281" s="129">
        <v>43525</v>
      </c>
    </row>
    <row r="1282" spans="1:9" x14ac:dyDescent="0.35">
      <c r="A1282" s="123"/>
      <c r="B1282" s="104">
        <v>1279</v>
      </c>
      <c r="C1282" s="104" t="s">
        <v>2937</v>
      </c>
      <c r="D1282" s="104" t="s">
        <v>3434</v>
      </c>
      <c r="E1282" s="104" t="s">
        <v>2938</v>
      </c>
      <c r="F1282" s="104" t="s">
        <v>3325</v>
      </c>
      <c r="G1282" s="122" t="s">
        <v>87</v>
      </c>
      <c r="H1282" s="122" t="s">
        <v>2639</v>
      </c>
      <c r="I1282" s="129">
        <v>43344</v>
      </c>
    </row>
    <row r="1283" spans="1:9" x14ac:dyDescent="0.35">
      <c r="A1283" s="123"/>
      <c r="B1283" s="104">
        <v>1280</v>
      </c>
      <c r="C1283" s="104" t="s">
        <v>2939</v>
      </c>
      <c r="D1283" s="104" t="s">
        <v>3434</v>
      </c>
      <c r="E1283" s="104" t="s">
        <v>2940</v>
      </c>
      <c r="F1283" s="104" t="s">
        <v>3325</v>
      </c>
      <c r="G1283" s="122" t="s">
        <v>87</v>
      </c>
      <c r="H1283" s="122" t="s">
        <v>2642</v>
      </c>
      <c r="I1283" s="129">
        <v>43344</v>
      </c>
    </row>
    <row r="1284" spans="1:9" x14ac:dyDescent="0.35">
      <c r="A1284" s="123"/>
      <c r="B1284" s="104">
        <v>1281</v>
      </c>
      <c r="C1284" s="104" t="s">
        <v>4001</v>
      </c>
      <c r="D1284" s="104" t="s">
        <v>3434</v>
      </c>
      <c r="E1284" s="104" t="s">
        <v>2941</v>
      </c>
      <c r="F1284" s="104" t="s">
        <v>3325</v>
      </c>
      <c r="G1284" s="122" t="s">
        <v>87</v>
      </c>
      <c r="H1284" s="122" t="s">
        <v>2645</v>
      </c>
      <c r="I1284" s="129">
        <v>43731</v>
      </c>
    </row>
    <row r="1285" spans="1:9" x14ac:dyDescent="0.35">
      <c r="A1285" s="123"/>
      <c r="B1285" s="104">
        <v>1282</v>
      </c>
      <c r="C1285" s="104" t="s">
        <v>2942</v>
      </c>
      <c r="D1285" s="104" t="s">
        <v>2943</v>
      </c>
      <c r="E1285" s="104" t="s">
        <v>2944</v>
      </c>
      <c r="F1285" s="104" t="s">
        <v>3323</v>
      </c>
      <c r="G1285" s="122" t="s">
        <v>87</v>
      </c>
      <c r="H1285" s="122" t="s">
        <v>2648</v>
      </c>
      <c r="I1285" s="129">
        <v>43633</v>
      </c>
    </row>
    <row r="1286" spans="1:9" x14ac:dyDescent="0.35">
      <c r="A1286" s="123"/>
      <c r="B1286" s="104">
        <v>1283</v>
      </c>
      <c r="C1286" s="104" t="s">
        <v>2945</v>
      </c>
      <c r="D1286" s="104" t="s">
        <v>4043</v>
      </c>
      <c r="E1286" s="104" t="s">
        <v>2946</v>
      </c>
      <c r="F1286" s="104" t="s">
        <v>3324</v>
      </c>
      <c r="G1286" s="122" t="s">
        <v>87</v>
      </c>
      <c r="H1286" s="122" t="s">
        <v>2651</v>
      </c>
      <c r="I1286" s="129">
        <v>43537</v>
      </c>
    </row>
    <row r="1287" spans="1:9" x14ac:dyDescent="0.35">
      <c r="A1287" s="123"/>
      <c r="B1287" s="104">
        <v>1284</v>
      </c>
      <c r="C1287" s="104" t="s">
        <v>2947</v>
      </c>
      <c r="D1287" s="104" t="s">
        <v>4043</v>
      </c>
      <c r="E1287" s="104" t="s">
        <v>2948</v>
      </c>
      <c r="F1287" s="104" t="s">
        <v>3324</v>
      </c>
      <c r="G1287" s="122" t="s">
        <v>106</v>
      </c>
      <c r="H1287" s="122" t="s">
        <v>2654</v>
      </c>
      <c r="I1287" s="129">
        <v>44069</v>
      </c>
    </row>
    <row r="1288" spans="1:9" x14ac:dyDescent="0.35">
      <c r="A1288" s="123"/>
      <c r="B1288" s="104">
        <v>1285</v>
      </c>
      <c r="C1288" s="104" t="s">
        <v>2949</v>
      </c>
      <c r="D1288" s="104" t="s">
        <v>4043</v>
      </c>
      <c r="E1288" s="104" t="s">
        <v>2950</v>
      </c>
      <c r="F1288" s="104" t="s">
        <v>3324</v>
      </c>
      <c r="G1288" s="122" t="s">
        <v>106</v>
      </c>
      <c r="H1288" s="122" t="s">
        <v>2657</v>
      </c>
      <c r="I1288" s="129">
        <v>44069</v>
      </c>
    </row>
    <row r="1289" spans="1:9" x14ac:dyDescent="0.35">
      <c r="A1289" s="123"/>
      <c r="B1289" s="104">
        <v>1286</v>
      </c>
      <c r="C1289" s="104" t="s">
        <v>2951</v>
      </c>
      <c r="D1289" s="104" t="s">
        <v>303</v>
      </c>
      <c r="E1289" s="104" t="s">
        <v>3492</v>
      </c>
      <c r="F1289" s="104" t="s">
        <v>3324</v>
      </c>
      <c r="G1289" s="122" t="s">
        <v>106</v>
      </c>
      <c r="H1289" s="122" t="s">
        <v>2660</v>
      </c>
      <c r="I1289" s="129">
        <v>44069</v>
      </c>
    </row>
    <row r="1290" spans="1:9" x14ac:dyDescent="0.35">
      <c r="B1290" s="104">
        <v>1287</v>
      </c>
      <c r="C1290" s="104" t="s">
        <v>4002</v>
      </c>
      <c r="D1290" s="104" t="s">
        <v>3434</v>
      </c>
      <c r="E1290" s="104" t="s">
        <v>2952</v>
      </c>
      <c r="F1290" s="104" t="s">
        <v>3323</v>
      </c>
      <c r="G1290" s="137"/>
      <c r="H1290" s="127"/>
      <c r="I1290" s="128"/>
    </row>
    <row r="1291" spans="1:9" x14ac:dyDescent="0.35">
      <c r="B1291" s="104">
        <v>1288</v>
      </c>
      <c r="C1291" s="104" t="s">
        <v>2953</v>
      </c>
      <c r="D1291" s="104" t="s">
        <v>3434</v>
      </c>
      <c r="E1291" s="104" t="s">
        <v>2954</v>
      </c>
      <c r="F1291" s="104" t="s">
        <v>3325</v>
      </c>
      <c r="G1291" s="137"/>
      <c r="H1291" s="127"/>
      <c r="I1291" s="128"/>
    </row>
    <row r="1292" spans="1:9" x14ac:dyDescent="0.35">
      <c r="B1292" s="104">
        <v>1289</v>
      </c>
      <c r="C1292" s="104" t="s">
        <v>2955</v>
      </c>
      <c r="D1292" s="104" t="s">
        <v>313</v>
      </c>
      <c r="E1292" s="104" t="s">
        <v>2956</v>
      </c>
      <c r="F1292" s="104" t="s">
        <v>3324</v>
      </c>
      <c r="G1292" s="137"/>
      <c r="H1292" s="127"/>
      <c r="I1292" s="128"/>
    </row>
    <row r="1293" spans="1:9" x14ac:dyDescent="0.35">
      <c r="B1293" s="104">
        <v>1290</v>
      </c>
      <c r="C1293" s="104" t="s">
        <v>2957</v>
      </c>
      <c r="D1293" s="104" t="s">
        <v>313</v>
      </c>
      <c r="E1293" s="104" t="s">
        <v>2958</v>
      </c>
      <c r="F1293" s="104" t="s">
        <v>3324</v>
      </c>
      <c r="G1293" s="137"/>
      <c r="H1293" s="127"/>
      <c r="I1293" s="128"/>
    </row>
    <row r="1294" spans="1:9" x14ac:dyDescent="0.35">
      <c r="B1294" s="104">
        <v>1291</v>
      </c>
      <c r="C1294" s="104" t="s">
        <v>2959</v>
      </c>
      <c r="D1294" s="104" t="s">
        <v>313</v>
      </c>
      <c r="E1294" s="104" t="s">
        <v>2960</v>
      </c>
      <c r="F1294" s="104" t="s">
        <v>3324</v>
      </c>
      <c r="G1294" s="137"/>
      <c r="H1294" s="127"/>
      <c r="I1294" s="128"/>
    </row>
    <row r="1295" spans="1:9" x14ac:dyDescent="0.35">
      <c r="B1295" s="104">
        <v>1292</v>
      </c>
      <c r="C1295" s="104" t="s">
        <v>2961</v>
      </c>
      <c r="D1295" s="104" t="s">
        <v>313</v>
      </c>
      <c r="E1295" s="104" t="s">
        <v>2962</v>
      </c>
      <c r="F1295" s="104" t="s">
        <v>3324</v>
      </c>
      <c r="G1295" s="137"/>
      <c r="H1295" s="127"/>
      <c r="I1295" s="128"/>
    </row>
    <row r="1296" spans="1:9" x14ac:dyDescent="0.35">
      <c r="B1296" s="104">
        <v>1293</v>
      </c>
      <c r="C1296" s="104" t="s">
        <v>2963</v>
      </c>
      <c r="D1296" s="104" t="s">
        <v>313</v>
      </c>
      <c r="E1296" s="104" t="s">
        <v>2964</v>
      </c>
      <c r="F1296" s="104" t="s">
        <v>3324</v>
      </c>
      <c r="G1296" s="137"/>
      <c r="H1296" s="127"/>
      <c r="I1296" s="128"/>
    </row>
    <row r="1297" spans="2:9" x14ac:dyDescent="0.35">
      <c r="B1297" s="104">
        <v>1294</v>
      </c>
      <c r="C1297" s="104" t="s">
        <v>2965</v>
      </c>
      <c r="D1297" s="104" t="s">
        <v>313</v>
      </c>
      <c r="E1297" s="104" t="s">
        <v>2966</v>
      </c>
      <c r="F1297" s="104" t="s">
        <v>3324</v>
      </c>
      <c r="G1297" s="137"/>
      <c r="H1297" s="127"/>
      <c r="I1297" s="128"/>
    </row>
    <row r="1298" spans="2:9" x14ac:dyDescent="0.35">
      <c r="B1298" s="104">
        <v>1295</v>
      </c>
      <c r="C1298" s="104" t="s">
        <v>2967</v>
      </c>
      <c r="D1298" s="104" t="s">
        <v>313</v>
      </c>
      <c r="E1298" s="104" t="s">
        <v>2968</v>
      </c>
      <c r="F1298" s="104" t="s">
        <v>3324</v>
      </c>
      <c r="G1298" s="137"/>
      <c r="H1298" s="127"/>
      <c r="I1298" s="128"/>
    </row>
    <row r="1299" spans="2:9" x14ac:dyDescent="0.35">
      <c r="B1299" s="104">
        <v>1296</v>
      </c>
      <c r="C1299" s="104" t="s">
        <v>2969</v>
      </c>
      <c r="D1299" s="104" t="s">
        <v>313</v>
      </c>
      <c r="E1299" s="104" t="s">
        <v>2970</v>
      </c>
      <c r="F1299" s="104" t="s">
        <v>3324</v>
      </c>
      <c r="G1299" s="137"/>
      <c r="H1299" s="127"/>
      <c r="I1299" s="128"/>
    </row>
    <row r="1300" spans="2:9" x14ac:dyDescent="0.35">
      <c r="B1300" s="104">
        <v>1297</v>
      </c>
      <c r="C1300" s="104" t="s">
        <v>2971</v>
      </c>
      <c r="D1300" s="104" t="s">
        <v>313</v>
      </c>
      <c r="E1300" s="104" t="s">
        <v>2972</v>
      </c>
      <c r="F1300" s="104" t="s">
        <v>3324</v>
      </c>
      <c r="G1300" s="137"/>
      <c r="H1300" s="127"/>
      <c r="I1300" s="128"/>
    </row>
    <row r="1301" spans="2:9" x14ac:dyDescent="0.35">
      <c r="B1301" s="104">
        <v>1298</v>
      </c>
      <c r="C1301" s="104" t="s">
        <v>2973</v>
      </c>
      <c r="D1301" s="104" t="s">
        <v>313</v>
      </c>
      <c r="E1301" s="104" t="s">
        <v>2974</v>
      </c>
      <c r="F1301" s="104" t="s">
        <v>3324</v>
      </c>
      <c r="G1301" s="137"/>
      <c r="H1301" s="127"/>
      <c r="I1301" s="128"/>
    </row>
    <row r="1302" spans="2:9" x14ac:dyDescent="0.35">
      <c r="B1302" s="104">
        <v>1299</v>
      </c>
      <c r="C1302" s="104" t="s">
        <v>2975</v>
      </c>
      <c r="D1302" s="104" t="s">
        <v>313</v>
      </c>
      <c r="E1302" s="104" t="s">
        <v>2976</v>
      </c>
      <c r="F1302" s="104" t="s">
        <v>3324</v>
      </c>
      <c r="G1302" s="137"/>
      <c r="H1302" s="127"/>
      <c r="I1302" s="128"/>
    </row>
    <row r="1303" spans="2:9" x14ac:dyDescent="0.35">
      <c r="B1303" s="104">
        <v>1300</v>
      </c>
      <c r="C1303" s="104" t="s">
        <v>2977</v>
      </c>
      <c r="D1303" s="104" t="s">
        <v>313</v>
      </c>
      <c r="E1303" s="104" t="s">
        <v>2978</v>
      </c>
      <c r="F1303" s="104" t="s">
        <v>3324</v>
      </c>
      <c r="G1303" s="137"/>
      <c r="H1303" s="127"/>
      <c r="I1303" s="128"/>
    </row>
    <row r="1304" spans="2:9" x14ac:dyDescent="0.35">
      <c r="B1304" s="104">
        <v>1301</v>
      </c>
      <c r="C1304" s="104" t="s">
        <v>2979</v>
      </c>
      <c r="D1304" s="104" t="s">
        <v>313</v>
      </c>
      <c r="E1304" s="104" t="s">
        <v>2980</v>
      </c>
      <c r="F1304" s="104" t="s">
        <v>3324</v>
      </c>
      <c r="G1304" s="137"/>
      <c r="H1304" s="127"/>
      <c r="I1304" s="128"/>
    </row>
    <row r="1305" spans="2:9" x14ac:dyDescent="0.35">
      <c r="B1305" s="104">
        <v>1302</v>
      </c>
      <c r="C1305" s="104" t="s">
        <v>2981</v>
      </c>
      <c r="D1305" s="104" t="s">
        <v>313</v>
      </c>
      <c r="E1305" s="104" t="s">
        <v>2982</v>
      </c>
      <c r="F1305" s="104" t="s">
        <v>3327</v>
      </c>
      <c r="G1305" s="137"/>
      <c r="H1305" s="127"/>
      <c r="I1305" s="128"/>
    </row>
    <row r="1306" spans="2:9" x14ac:dyDescent="0.35">
      <c r="B1306" s="104">
        <v>1303</v>
      </c>
      <c r="C1306" s="104" t="s">
        <v>2983</v>
      </c>
      <c r="D1306" s="104" t="s">
        <v>313</v>
      </c>
      <c r="E1306" s="104" t="s">
        <v>2984</v>
      </c>
      <c r="F1306" s="104" t="s">
        <v>3324</v>
      </c>
      <c r="G1306" s="137"/>
      <c r="H1306" s="127"/>
      <c r="I1306" s="128"/>
    </row>
    <row r="1307" spans="2:9" x14ac:dyDescent="0.35">
      <c r="B1307" s="104">
        <v>1304</v>
      </c>
      <c r="C1307" s="104" t="s">
        <v>2985</v>
      </c>
      <c r="D1307" s="104" t="s">
        <v>313</v>
      </c>
      <c r="E1307" s="104" t="s">
        <v>2986</v>
      </c>
      <c r="F1307" s="104" t="s">
        <v>3324</v>
      </c>
      <c r="G1307" s="137"/>
      <c r="H1307" s="127"/>
      <c r="I1307" s="128"/>
    </row>
    <row r="1308" spans="2:9" x14ac:dyDescent="0.35">
      <c r="B1308" s="104">
        <v>1305</v>
      </c>
      <c r="C1308" s="104" t="s">
        <v>4003</v>
      </c>
      <c r="D1308" s="104" t="s">
        <v>313</v>
      </c>
      <c r="E1308" s="104" t="s">
        <v>2987</v>
      </c>
      <c r="F1308" s="104" t="s">
        <v>3324</v>
      </c>
      <c r="G1308" s="137"/>
      <c r="H1308" s="127"/>
      <c r="I1308" s="128"/>
    </row>
    <row r="1309" spans="2:9" x14ac:dyDescent="0.35">
      <c r="B1309" s="104">
        <v>1306</v>
      </c>
      <c r="C1309" s="104" t="s">
        <v>2988</v>
      </c>
      <c r="D1309" s="104" t="s">
        <v>313</v>
      </c>
      <c r="E1309" s="104" t="s">
        <v>3498</v>
      </c>
      <c r="F1309" s="104" t="s">
        <v>3324</v>
      </c>
      <c r="G1309" s="137"/>
      <c r="H1309" s="127"/>
      <c r="I1309" s="128"/>
    </row>
    <row r="1310" spans="2:9" x14ac:dyDescent="0.35">
      <c r="B1310" s="104">
        <v>1307</v>
      </c>
      <c r="C1310" s="104" t="s">
        <v>2989</v>
      </c>
      <c r="D1310" s="104" t="s">
        <v>313</v>
      </c>
      <c r="E1310" s="104" t="s">
        <v>2990</v>
      </c>
      <c r="F1310" s="104" t="s">
        <v>3327</v>
      </c>
      <c r="G1310" s="137"/>
      <c r="H1310" s="127"/>
      <c r="I1310" s="128"/>
    </row>
    <row r="1311" spans="2:9" x14ac:dyDescent="0.35">
      <c r="B1311" s="104">
        <v>1308</v>
      </c>
      <c r="C1311" s="104" t="s">
        <v>2991</v>
      </c>
      <c r="D1311" s="104" t="s">
        <v>313</v>
      </c>
      <c r="E1311" s="104" t="s">
        <v>2992</v>
      </c>
      <c r="F1311" s="104" t="s">
        <v>3324</v>
      </c>
      <c r="G1311" s="137"/>
      <c r="H1311" s="127"/>
      <c r="I1311" s="128"/>
    </row>
    <row r="1312" spans="2:9" x14ac:dyDescent="0.35">
      <c r="B1312" s="104">
        <v>1309</v>
      </c>
      <c r="C1312" s="104" t="s">
        <v>2993</v>
      </c>
      <c r="D1312" s="104" t="s">
        <v>313</v>
      </c>
      <c r="E1312" s="104" t="s">
        <v>2994</v>
      </c>
      <c r="F1312" s="104" t="s">
        <v>3324</v>
      </c>
      <c r="G1312" s="137"/>
      <c r="H1312" s="127"/>
      <c r="I1312" s="128"/>
    </row>
    <row r="1313" spans="2:9" x14ac:dyDescent="0.35">
      <c r="B1313" s="104">
        <v>1310</v>
      </c>
      <c r="C1313" s="104" t="s">
        <v>2995</v>
      </c>
      <c r="D1313" s="104" t="s">
        <v>313</v>
      </c>
      <c r="E1313" s="104" t="s">
        <v>2996</v>
      </c>
      <c r="F1313" s="104" t="s">
        <v>3324</v>
      </c>
      <c r="G1313" s="137"/>
      <c r="H1313" s="127"/>
      <c r="I1313" s="128"/>
    </row>
    <row r="1314" spans="2:9" x14ac:dyDescent="0.35">
      <c r="B1314" s="104">
        <v>1311</v>
      </c>
      <c r="C1314" s="104" t="s">
        <v>4004</v>
      </c>
      <c r="D1314" s="104" t="s">
        <v>313</v>
      </c>
      <c r="E1314" s="104" t="s">
        <v>2997</v>
      </c>
      <c r="F1314" s="104" t="s">
        <v>3324</v>
      </c>
      <c r="G1314" s="137"/>
      <c r="H1314" s="127"/>
      <c r="I1314" s="128"/>
    </row>
    <row r="1315" spans="2:9" x14ac:dyDescent="0.35">
      <c r="B1315" s="104">
        <v>1312</v>
      </c>
      <c r="C1315" s="104" t="s">
        <v>2998</v>
      </c>
      <c r="D1315" s="104" t="s">
        <v>313</v>
      </c>
      <c r="E1315" s="104" t="s">
        <v>2999</v>
      </c>
      <c r="F1315" s="104" t="s">
        <v>3324</v>
      </c>
      <c r="G1315" s="137"/>
      <c r="H1315" s="127"/>
      <c r="I1315" s="128"/>
    </row>
    <row r="1316" spans="2:9" x14ac:dyDescent="0.35">
      <c r="B1316" s="104">
        <v>1313</v>
      </c>
      <c r="C1316" s="104" t="s">
        <v>3000</v>
      </c>
      <c r="D1316" s="104" t="s">
        <v>313</v>
      </c>
      <c r="E1316" s="104" t="s">
        <v>3001</v>
      </c>
      <c r="F1316" s="104" t="s">
        <v>3324</v>
      </c>
      <c r="G1316" s="137"/>
      <c r="H1316" s="127"/>
      <c r="I1316" s="128"/>
    </row>
    <row r="1317" spans="2:9" x14ac:dyDescent="0.35">
      <c r="B1317" s="104">
        <v>1314</v>
      </c>
      <c r="C1317" s="104" t="s">
        <v>3002</v>
      </c>
      <c r="D1317" s="104" t="s">
        <v>313</v>
      </c>
      <c r="E1317" s="104" t="s">
        <v>3003</v>
      </c>
      <c r="F1317" s="104" t="s">
        <v>3324</v>
      </c>
      <c r="G1317" s="137"/>
      <c r="H1317" s="127"/>
      <c r="I1317" s="128"/>
    </row>
    <row r="1318" spans="2:9" x14ac:dyDescent="0.35">
      <c r="B1318" s="104">
        <v>1315</v>
      </c>
      <c r="C1318" s="104" t="s">
        <v>3004</v>
      </c>
      <c r="D1318" s="104" t="s">
        <v>313</v>
      </c>
      <c r="E1318" s="104" t="s">
        <v>3005</v>
      </c>
      <c r="F1318" s="104" t="s">
        <v>3324</v>
      </c>
      <c r="G1318" s="137"/>
      <c r="H1318" s="127"/>
      <c r="I1318" s="128"/>
    </row>
    <row r="1319" spans="2:9" x14ac:dyDescent="0.35">
      <c r="B1319" s="104">
        <v>1316</v>
      </c>
      <c r="C1319" s="104" t="s">
        <v>3006</v>
      </c>
      <c r="D1319" s="104" t="s">
        <v>313</v>
      </c>
      <c r="E1319" s="104" t="s">
        <v>3007</v>
      </c>
      <c r="F1319" s="104" t="s">
        <v>3324</v>
      </c>
      <c r="G1319" s="137"/>
      <c r="H1319" s="127"/>
      <c r="I1319" s="128"/>
    </row>
    <row r="1320" spans="2:9" x14ac:dyDescent="0.35">
      <c r="B1320" s="104">
        <v>1317</v>
      </c>
      <c r="C1320" s="104" t="s">
        <v>3008</v>
      </c>
      <c r="D1320" s="104" t="s">
        <v>313</v>
      </c>
      <c r="E1320" s="104" t="s">
        <v>3009</v>
      </c>
      <c r="F1320" s="104" t="s">
        <v>3324</v>
      </c>
      <c r="G1320" s="137"/>
      <c r="H1320" s="127"/>
      <c r="I1320" s="128"/>
    </row>
    <row r="1321" spans="2:9" x14ac:dyDescent="0.35">
      <c r="B1321" s="104">
        <v>1318</v>
      </c>
      <c r="C1321" s="104" t="s">
        <v>3010</v>
      </c>
      <c r="D1321" s="104" t="s">
        <v>313</v>
      </c>
      <c r="E1321" s="104" t="s">
        <v>3011</v>
      </c>
      <c r="F1321" s="104" t="s">
        <v>3324</v>
      </c>
      <c r="G1321" s="137"/>
      <c r="H1321" s="127"/>
      <c r="I1321" s="128"/>
    </row>
    <row r="1322" spans="2:9" x14ac:dyDescent="0.35">
      <c r="B1322" s="104">
        <v>1319</v>
      </c>
      <c r="C1322" s="104" t="s">
        <v>3012</v>
      </c>
      <c r="D1322" s="104" t="s">
        <v>4071</v>
      </c>
      <c r="E1322" s="104" t="s">
        <v>3013</v>
      </c>
      <c r="F1322" s="104" t="s">
        <v>3324</v>
      </c>
      <c r="G1322" s="137"/>
      <c r="H1322" s="127"/>
      <c r="I1322" s="128"/>
    </row>
    <row r="1323" spans="2:9" x14ac:dyDescent="0.35">
      <c r="B1323" s="104">
        <v>1320</v>
      </c>
      <c r="C1323" s="104" t="s">
        <v>3014</v>
      </c>
      <c r="D1323" s="104" t="s">
        <v>4040</v>
      </c>
      <c r="E1323" s="104" t="s">
        <v>3015</v>
      </c>
      <c r="F1323" s="104" t="s">
        <v>3327</v>
      </c>
      <c r="G1323" s="137"/>
      <c r="H1323" s="127"/>
      <c r="I1323" s="128"/>
    </row>
    <row r="1324" spans="2:9" x14ac:dyDescent="0.35">
      <c r="B1324" s="104">
        <v>1321</v>
      </c>
      <c r="C1324" s="104" t="s">
        <v>3016</v>
      </c>
      <c r="D1324" s="104" t="s">
        <v>4071</v>
      </c>
      <c r="E1324" s="104" t="s">
        <v>3017</v>
      </c>
      <c r="F1324" s="104" t="s">
        <v>3325</v>
      </c>
      <c r="G1324" s="137"/>
      <c r="H1324" s="127"/>
      <c r="I1324" s="128"/>
    </row>
    <row r="1325" spans="2:9" x14ac:dyDescent="0.35">
      <c r="B1325" s="104">
        <v>1322</v>
      </c>
      <c r="C1325" s="104" t="s">
        <v>3018</v>
      </c>
      <c r="D1325" s="104" t="s">
        <v>4071</v>
      </c>
      <c r="E1325" s="104" t="s">
        <v>3019</v>
      </c>
      <c r="F1325" s="104" t="s">
        <v>3326</v>
      </c>
      <c r="G1325" s="137"/>
      <c r="H1325" s="127"/>
      <c r="I1325" s="128"/>
    </row>
    <row r="1326" spans="2:9" x14ac:dyDescent="0.35">
      <c r="B1326" s="104">
        <v>1323</v>
      </c>
      <c r="C1326" s="104" t="s">
        <v>3020</v>
      </c>
      <c r="D1326" s="104" t="s">
        <v>4071</v>
      </c>
      <c r="E1326" s="104" t="s">
        <v>3021</v>
      </c>
      <c r="F1326" s="104" t="s">
        <v>3325</v>
      </c>
      <c r="G1326" s="137"/>
      <c r="H1326" s="127"/>
      <c r="I1326" s="128"/>
    </row>
    <row r="1327" spans="2:9" x14ac:dyDescent="0.35">
      <c r="B1327" s="104">
        <v>1324</v>
      </c>
      <c r="C1327" s="104" t="s">
        <v>4005</v>
      </c>
      <c r="D1327" s="104" t="s">
        <v>4071</v>
      </c>
      <c r="E1327" s="104" t="s">
        <v>3022</v>
      </c>
      <c r="F1327" s="104" t="s">
        <v>3325</v>
      </c>
      <c r="G1327" s="137"/>
      <c r="H1327" s="127"/>
      <c r="I1327" s="128"/>
    </row>
    <row r="1328" spans="2:9" x14ac:dyDescent="0.35">
      <c r="B1328" s="104">
        <v>1325</v>
      </c>
      <c r="C1328" s="104" t="s">
        <v>3023</v>
      </c>
      <c r="D1328" s="104" t="s">
        <v>4071</v>
      </c>
      <c r="E1328" s="104" t="s">
        <v>3024</v>
      </c>
      <c r="F1328" s="104" t="s">
        <v>3326</v>
      </c>
      <c r="G1328" s="137"/>
      <c r="H1328" s="127"/>
      <c r="I1328" s="128"/>
    </row>
    <row r="1329" spans="2:9" x14ac:dyDescent="0.35">
      <c r="B1329" s="104">
        <v>1326</v>
      </c>
      <c r="C1329" s="104" t="s">
        <v>3025</v>
      </c>
      <c r="D1329" s="104" t="s">
        <v>4071</v>
      </c>
      <c r="E1329" s="104" t="s">
        <v>3026</v>
      </c>
      <c r="F1329" s="104" t="s">
        <v>3325</v>
      </c>
      <c r="G1329" s="137"/>
      <c r="H1329" s="127"/>
      <c r="I1329" s="128"/>
    </row>
    <row r="1330" spans="2:9" x14ac:dyDescent="0.35">
      <c r="B1330" s="104">
        <v>1327</v>
      </c>
      <c r="C1330" s="104" t="s">
        <v>3027</v>
      </c>
      <c r="D1330" s="104" t="s">
        <v>4071</v>
      </c>
      <c r="E1330" s="104" t="s">
        <v>3028</v>
      </c>
      <c r="F1330" s="104" t="s">
        <v>3326</v>
      </c>
      <c r="G1330" s="137"/>
      <c r="H1330" s="127"/>
      <c r="I1330" s="128"/>
    </row>
    <row r="1331" spans="2:9" x14ac:dyDescent="0.35">
      <c r="B1331" s="104">
        <v>1328</v>
      </c>
      <c r="C1331" s="104" t="s">
        <v>3029</v>
      </c>
      <c r="D1331" s="104" t="s">
        <v>4071</v>
      </c>
      <c r="E1331" s="104" t="s">
        <v>3479</v>
      </c>
      <c r="F1331" s="104" t="s">
        <v>3325</v>
      </c>
      <c r="G1331" s="137"/>
      <c r="H1331" s="127"/>
      <c r="I1331" s="128"/>
    </row>
    <row r="1332" spans="2:9" x14ac:dyDescent="0.35">
      <c r="B1332" s="104">
        <v>1329</v>
      </c>
      <c r="C1332" s="104" t="s">
        <v>3030</v>
      </c>
      <c r="D1332" s="104" t="s">
        <v>4071</v>
      </c>
      <c r="E1332" s="104" t="s">
        <v>3480</v>
      </c>
      <c r="F1332" s="104" t="s">
        <v>3325</v>
      </c>
      <c r="G1332" s="137"/>
      <c r="H1332" s="127"/>
      <c r="I1332" s="128"/>
    </row>
    <row r="1333" spans="2:9" x14ac:dyDescent="0.35">
      <c r="B1333" s="104">
        <v>1330</v>
      </c>
      <c r="C1333" s="104" t="s">
        <v>3031</v>
      </c>
      <c r="D1333" s="104" t="s">
        <v>4071</v>
      </c>
      <c r="E1333" s="104" t="s">
        <v>3481</v>
      </c>
      <c r="F1333" s="104" t="s">
        <v>3326</v>
      </c>
      <c r="G1333" s="137"/>
      <c r="H1333" s="127"/>
      <c r="I1333" s="128"/>
    </row>
    <row r="1334" spans="2:9" x14ac:dyDescent="0.35">
      <c r="B1334" s="104">
        <v>1331</v>
      </c>
      <c r="C1334" s="104" t="s">
        <v>3032</v>
      </c>
      <c r="D1334" s="104" t="s">
        <v>4071</v>
      </c>
      <c r="E1334" s="104" t="s">
        <v>3482</v>
      </c>
      <c r="F1334" s="104" t="s">
        <v>3325</v>
      </c>
      <c r="G1334" s="137"/>
      <c r="H1334" s="127"/>
      <c r="I1334" s="128"/>
    </row>
    <row r="1335" spans="2:9" x14ac:dyDescent="0.35">
      <c r="B1335" s="104">
        <v>1332</v>
      </c>
      <c r="C1335" s="104" t="s">
        <v>469</v>
      </c>
      <c r="D1335" s="104" t="s">
        <v>3437</v>
      </c>
      <c r="E1335" s="104" t="s">
        <v>3177</v>
      </c>
      <c r="F1335" s="104" t="s">
        <v>3324</v>
      </c>
      <c r="G1335" s="137"/>
      <c r="H1335" s="127"/>
      <c r="I1335" s="128"/>
    </row>
    <row r="1336" spans="2:9" x14ac:dyDescent="0.35">
      <c r="B1336" s="104">
        <v>1333</v>
      </c>
      <c r="C1336" s="104" t="s">
        <v>472</v>
      </c>
      <c r="D1336" s="104" t="s">
        <v>3437</v>
      </c>
      <c r="E1336" s="104" t="s">
        <v>3178</v>
      </c>
      <c r="F1336" s="104" t="s">
        <v>3324</v>
      </c>
      <c r="G1336" s="137"/>
      <c r="H1336" s="127"/>
      <c r="I1336" s="128"/>
    </row>
    <row r="1337" spans="2:9" x14ac:dyDescent="0.35">
      <c r="B1337" s="104">
        <v>1334</v>
      </c>
      <c r="C1337" s="104" t="s">
        <v>4006</v>
      </c>
      <c r="D1337" s="104" t="s">
        <v>3437</v>
      </c>
      <c r="E1337" s="104" t="s">
        <v>3179</v>
      </c>
      <c r="F1337" s="104" t="s">
        <v>3324</v>
      </c>
      <c r="G1337" s="137"/>
      <c r="H1337" s="127"/>
      <c r="I1337" s="128"/>
    </row>
    <row r="1338" spans="2:9" x14ac:dyDescent="0.35">
      <c r="B1338" s="104">
        <v>1335</v>
      </c>
      <c r="C1338" s="104" t="s">
        <v>474</v>
      </c>
      <c r="D1338" s="104" t="s">
        <v>3437</v>
      </c>
      <c r="E1338" s="104" t="s">
        <v>3180</v>
      </c>
      <c r="F1338" s="104" t="s">
        <v>3324</v>
      </c>
      <c r="G1338" s="137"/>
      <c r="H1338" s="127"/>
      <c r="I1338" s="128"/>
    </row>
    <row r="1339" spans="2:9" x14ac:dyDescent="0.35">
      <c r="B1339" s="104">
        <v>1336</v>
      </c>
      <c r="C1339" s="104" t="s">
        <v>3172</v>
      </c>
      <c r="D1339" s="104" t="s">
        <v>3437</v>
      </c>
      <c r="E1339" s="104" t="s">
        <v>3181</v>
      </c>
      <c r="F1339" s="104" t="s">
        <v>3324</v>
      </c>
      <c r="G1339" s="137"/>
      <c r="H1339" s="127"/>
      <c r="I1339" s="128"/>
    </row>
    <row r="1340" spans="2:9" x14ac:dyDescent="0.35">
      <c r="B1340" s="104">
        <v>1337</v>
      </c>
      <c r="C1340" s="104" t="s">
        <v>3173</v>
      </c>
      <c r="D1340" s="104" t="s">
        <v>3437</v>
      </c>
      <c r="E1340" s="104" t="s">
        <v>3182</v>
      </c>
      <c r="F1340" s="104" t="s">
        <v>3324</v>
      </c>
      <c r="G1340" s="137"/>
      <c r="H1340" s="127"/>
      <c r="I1340" s="128"/>
    </row>
    <row r="1341" spans="2:9" x14ac:dyDescent="0.35">
      <c r="B1341" s="104">
        <v>1338</v>
      </c>
      <c r="C1341" s="104" t="s">
        <v>3033</v>
      </c>
      <c r="D1341" s="104" t="s">
        <v>4053</v>
      </c>
      <c r="E1341" s="104" t="s">
        <v>3505</v>
      </c>
      <c r="F1341" s="104" t="s">
        <v>3326</v>
      </c>
      <c r="G1341" s="137"/>
      <c r="H1341" s="127"/>
      <c r="I1341" s="128"/>
    </row>
    <row r="1342" spans="2:9" x14ac:dyDescent="0.35">
      <c r="B1342" s="104">
        <v>1339</v>
      </c>
      <c r="C1342" s="104" t="s">
        <v>3034</v>
      </c>
      <c r="D1342" s="104" t="s">
        <v>4053</v>
      </c>
      <c r="E1342" s="104" t="s">
        <v>3035</v>
      </c>
      <c r="F1342" s="104" t="s">
        <v>3326</v>
      </c>
      <c r="G1342" s="137"/>
      <c r="H1342" s="127"/>
      <c r="I1342" s="128"/>
    </row>
    <row r="1343" spans="2:9" x14ac:dyDescent="0.35">
      <c r="B1343" s="104">
        <v>1340</v>
      </c>
      <c r="C1343" s="104" t="s">
        <v>4007</v>
      </c>
      <c r="D1343" s="104" t="s">
        <v>4053</v>
      </c>
      <c r="E1343" s="104" t="s">
        <v>3036</v>
      </c>
      <c r="F1343" s="104" t="s">
        <v>3325</v>
      </c>
      <c r="G1343" s="137"/>
      <c r="H1343" s="127"/>
      <c r="I1343" s="128"/>
    </row>
    <row r="1344" spans="2:9" x14ac:dyDescent="0.35">
      <c r="B1344" s="104">
        <v>1341</v>
      </c>
      <c r="C1344" s="104" t="s">
        <v>3037</v>
      </c>
      <c r="D1344" s="104" t="s">
        <v>4053</v>
      </c>
      <c r="E1344" s="104" t="s">
        <v>3038</v>
      </c>
      <c r="F1344" s="104" t="s">
        <v>3326</v>
      </c>
      <c r="G1344" s="137"/>
      <c r="H1344" s="127"/>
      <c r="I1344" s="128"/>
    </row>
    <row r="1345" spans="2:9" x14ac:dyDescent="0.35">
      <c r="B1345" s="104">
        <v>1342</v>
      </c>
      <c r="C1345" s="104" t="s">
        <v>3039</v>
      </c>
      <c r="D1345" s="104" t="s">
        <v>4053</v>
      </c>
      <c r="E1345" s="104" t="s">
        <v>3040</v>
      </c>
      <c r="F1345" s="104" t="s">
        <v>3325</v>
      </c>
      <c r="G1345" s="137"/>
      <c r="H1345" s="127"/>
      <c r="I1345" s="128"/>
    </row>
    <row r="1346" spans="2:9" x14ac:dyDescent="0.35">
      <c r="B1346" s="104">
        <v>1343</v>
      </c>
      <c r="C1346" s="104" t="s">
        <v>3041</v>
      </c>
      <c r="D1346" s="104" t="s">
        <v>4053</v>
      </c>
      <c r="E1346" s="104" t="s">
        <v>3042</v>
      </c>
      <c r="F1346" s="104" t="s">
        <v>3325</v>
      </c>
      <c r="G1346" s="137"/>
      <c r="H1346" s="127"/>
      <c r="I1346" s="128"/>
    </row>
    <row r="1347" spans="2:9" x14ac:dyDescent="0.35">
      <c r="B1347" s="104">
        <v>1344</v>
      </c>
      <c r="C1347" s="104" t="s">
        <v>3043</v>
      </c>
      <c r="D1347" s="104" t="s">
        <v>4053</v>
      </c>
      <c r="E1347" s="104" t="s">
        <v>3044</v>
      </c>
      <c r="F1347" s="104" t="s">
        <v>3325</v>
      </c>
      <c r="G1347" s="137"/>
      <c r="H1347" s="127"/>
      <c r="I1347" s="128"/>
    </row>
    <row r="1348" spans="2:9" x14ac:dyDescent="0.35">
      <c r="B1348" s="104">
        <v>1345</v>
      </c>
      <c r="C1348" s="104" t="s">
        <v>3045</v>
      </c>
      <c r="D1348" s="104" t="s">
        <v>4053</v>
      </c>
      <c r="E1348" s="104" t="s">
        <v>3046</v>
      </c>
      <c r="F1348" s="104" t="s">
        <v>3325</v>
      </c>
      <c r="G1348" s="137"/>
      <c r="H1348" s="127"/>
      <c r="I1348" s="128"/>
    </row>
    <row r="1349" spans="2:9" x14ac:dyDescent="0.35">
      <c r="B1349" s="104">
        <v>1346</v>
      </c>
      <c r="C1349" s="104" t="s">
        <v>3047</v>
      </c>
      <c r="D1349" s="104" t="s">
        <v>4053</v>
      </c>
      <c r="E1349" s="104" t="s">
        <v>3048</v>
      </c>
      <c r="F1349" s="104" t="s">
        <v>3325</v>
      </c>
      <c r="G1349" s="137"/>
      <c r="H1349" s="127"/>
      <c r="I1349" s="128"/>
    </row>
    <row r="1350" spans="2:9" x14ac:dyDescent="0.35">
      <c r="B1350" s="104">
        <v>1347</v>
      </c>
      <c r="C1350" s="104" t="s">
        <v>3049</v>
      </c>
      <c r="D1350" s="104" t="s">
        <v>4053</v>
      </c>
      <c r="E1350" s="104" t="s">
        <v>3050</v>
      </c>
      <c r="F1350" s="104" t="s">
        <v>3325</v>
      </c>
      <c r="G1350" s="137"/>
      <c r="H1350" s="127"/>
      <c r="I1350" s="128"/>
    </row>
    <row r="1351" spans="2:9" x14ac:dyDescent="0.35">
      <c r="B1351" s="104">
        <v>1348</v>
      </c>
      <c r="C1351" s="104" t="s">
        <v>3051</v>
      </c>
      <c r="D1351" s="104" t="s">
        <v>4053</v>
      </c>
      <c r="E1351" s="104" t="s">
        <v>3052</v>
      </c>
      <c r="F1351" s="104" t="s">
        <v>3325</v>
      </c>
      <c r="G1351" s="137"/>
      <c r="H1351" s="127"/>
      <c r="I1351" s="128"/>
    </row>
    <row r="1352" spans="2:9" x14ac:dyDescent="0.35">
      <c r="B1352" s="104">
        <v>1349</v>
      </c>
      <c r="C1352" s="104" t="s">
        <v>3053</v>
      </c>
      <c r="D1352" s="104" t="s">
        <v>4079</v>
      </c>
      <c r="E1352" s="104" t="s">
        <v>3054</v>
      </c>
      <c r="F1352" s="104" t="s">
        <v>3323</v>
      </c>
      <c r="G1352" s="137"/>
      <c r="H1352" s="127"/>
      <c r="I1352" s="128"/>
    </row>
    <row r="1353" spans="2:9" x14ac:dyDescent="0.35">
      <c r="B1353" s="104">
        <v>1350</v>
      </c>
      <c r="C1353" s="104" t="s">
        <v>3174</v>
      </c>
      <c r="D1353" s="104" t="s">
        <v>1006</v>
      </c>
      <c r="E1353" s="104" t="s">
        <v>3183</v>
      </c>
      <c r="F1353" s="104" t="s">
        <v>3324</v>
      </c>
      <c r="G1353" s="137"/>
      <c r="H1353" s="127"/>
      <c r="I1353" s="128"/>
    </row>
    <row r="1354" spans="2:9" x14ac:dyDescent="0.35">
      <c r="B1354" s="104">
        <v>1351</v>
      </c>
      <c r="C1354" s="104" t="s">
        <v>3195</v>
      </c>
      <c r="D1354" s="104" t="s">
        <v>4080</v>
      </c>
      <c r="E1354" s="104" t="s">
        <v>3221</v>
      </c>
      <c r="F1354" s="104" t="s">
        <v>3323</v>
      </c>
      <c r="G1354" s="137"/>
      <c r="H1354" s="127"/>
      <c r="I1354" s="128"/>
    </row>
    <row r="1355" spans="2:9" x14ac:dyDescent="0.35">
      <c r="B1355" s="104">
        <v>1352</v>
      </c>
      <c r="C1355" s="104" t="s">
        <v>3196</v>
      </c>
      <c r="D1355" s="104" t="s">
        <v>4080</v>
      </c>
      <c r="E1355" s="104" t="s">
        <v>3222</v>
      </c>
      <c r="F1355" s="104" t="s">
        <v>3324</v>
      </c>
      <c r="G1355" s="137"/>
      <c r="H1355" s="127"/>
      <c r="I1355" s="128"/>
    </row>
    <row r="1356" spans="2:9" x14ac:dyDescent="0.35">
      <c r="B1356" s="104">
        <v>1353</v>
      </c>
      <c r="C1356" s="104" t="s">
        <v>3197</v>
      </c>
      <c r="D1356" s="104" t="s">
        <v>4080</v>
      </c>
      <c r="E1356" s="104" t="s">
        <v>3223</v>
      </c>
      <c r="F1356" s="104" t="s">
        <v>3324</v>
      </c>
      <c r="G1356" s="137"/>
      <c r="H1356" s="127"/>
      <c r="I1356" s="128"/>
    </row>
    <row r="1357" spans="2:9" x14ac:dyDescent="0.35">
      <c r="B1357" s="104">
        <v>1354</v>
      </c>
      <c r="C1357" s="104" t="s">
        <v>3198</v>
      </c>
      <c r="D1357" s="104" t="s">
        <v>4080</v>
      </c>
      <c r="E1357" s="104" t="s">
        <v>3224</v>
      </c>
      <c r="F1357" s="104" t="s">
        <v>3324</v>
      </c>
      <c r="G1357" s="137"/>
      <c r="H1357" s="127"/>
      <c r="I1357" s="128"/>
    </row>
    <row r="1358" spans="2:9" x14ac:dyDescent="0.35">
      <c r="B1358" s="104">
        <v>1355</v>
      </c>
      <c r="C1358" s="104" t="s">
        <v>3175</v>
      </c>
      <c r="D1358" s="104" t="s">
        <v>3434</v>
      </c>
      <c r="E1358" s="104" t="s">
        <v>3184</v>
      </c>
      <c r="F1358" s="104" t="s">
        <v>3325</v>
      </c>
      <c r="G1358" s="137"/>
      <c r="H1358" s="127"/>
      <c r="I1358" s="128"/>
    </row>
    <row r="1359" spans="2:9" x14ac:dyDescent="0.35">
      <c r="B1359" s="104">
        <v>1356</v>
      </c>
      <c r="C1359" s="104" t="s">
        <v>3199</v>
      </c>
      <c r="D1359" s="104" t="s">
        <v>4039</v>
      </c>
      <c r="E1359" s="104" t="s">
        <v>3225</v>
      </c>
      <c r="F1359" s="104" t="s">
        <v>3323</v>
      </c>
      <c r="G1359" s="137"/>
      <c r="H1359" s="127"/>
      <c r="I1359" s="128"/>
    </row>
    <row r="1360" spans="2:9" x14ac:dyDescent="0.35">
      <c r="B1360" s="104">
        <v>1357</v>
      </c>
      <c r="C1360" s="104" t="s">
        <v>3200</v>
      </c>
      <c r="D1360" s="104" t="s">
        <v>4039</v>
      </c>
      <c r="E1360" s="104" t="s">
        <v>3226</v>
      </c>
      <c r="F1360" s="104" t="s">
        <v>3323</v>
      </c>
      <c r="G1360" s="137"/>
      <c r="H1360" s="127"/>
      <c r="I1360" s="128"/>
    </row>
    <row r="1361" spans="2:9" x14ac:dyDescent="0.35">
      <c r="B1361" s="104">
        <v>1358</v>
      </c>
      <c r="C1361" s="104" t="s">
        <v>3201</v>
      </c>
      <c r="D1361" s="104" t="s">
        <v>4039</v>
      </c>
      <c r="E1361" s="104" t="s">
        <v>3227</v>
      </c>
      <c r="F1361" s="104" t="s">
        <v>3323</v>
      </c>
      <c r="G1361" s="137"/>
      <c r="H1361" s="127"/>
      <c r="I1361" s="128"/>
    </row>
    <row r="1362" spans="2:9" x14ac:dyDescent="0.35">
      <c r="B1362" s="104">
        <v>1359</v>
      </c>
      <c r="C1362" s="104" t="s">
        <v>3202</v>
      </c>
      <c r="D1362" s="104" t="s">
        <v>4039</v>
      </c>
      <c r="E1362" s="104" t="s">
        <v>3228</v>
      </c>
      <c r="F1362" s="104" t="s">
        <v>3323</v>
      </c>
      <c r="G1362" s="137"/>
      <c r="H1362" s="127"/>
      <c r="I1362" s="128"/>
    </row>
    <row r="1363" spans="2:9" x14ac:dyDescent="0.35">
      <c r="B1363" s="104">
        <v>1360</v>
      </c>
      <c r="C1363" s="104" t="s">
        <v>480</v>
      </c>
      <c r="D1363" s="104" t="s">
        <v>4039</v>
      </c>
      <c r="E1363" s="104" t="s">
        <v>3229</v>
      </c>
      <c r="F1363" s="104" t="s">
        <v>3323</v>
      </c>
      <c r="G1363" s="137"/>
      <c r="H1363" s="127"/>
      <c r="I1363" s="128"/>
    </row>
    <row r="1364" spans="2:9" x14ac:dyDescent="0.35">
      <c r="B1364" s="104">
        <v>1361</v>
      </c>
      <c r="C1364" s="104" t="s">
        <v>3203</v>
      </c>
      <c r="D1364" s="104" t="s">
        <v>4039</v>
      </c>
      <c r="E1364" s="104" t="s">
        <v>3230</v>
      </c>
      <c r="F1364" s="104" t="s">
        <v>3323</v>
      </c>
      <c r="G1364" s="137"/>
      <c r="H1364" s="127"/>
      <c r="I1364" s="128"/>
    </row>
    <row r="1365" spans="2:9" x14ac:dyDescent="0.35">
      <c r="B1365" s="104">
        <v>1362</v>
      </c>
      <c r="C1365" s="104" t="s">
        <v>3204</v>
      </c>
      <c r="D1365" s="104" t="s">
        <v>4039</v>
      </c>
      <c r="E1365" s="104" t="s">
        <v>3231</v>
      </c>
      <c r="F1365" s="104" t="s">
        <v>3323</v>
      </c>
      <c r="G1365" s="137"/>
      <c r="H1365" s="127"/>
      <c r="I1365" s="128"/>
    </row>
    <row r="1366" spans="2:9" x14ac:dyDescent="0.35">
      <c r="B1366" s="104">
        <v>1363</v>
      </c>
      <c r="C1366" s="104" t="s">
        <v>3205</v>
      </c>
      <c r="D1366" s="104" t="s">
        <v>4039</v>
      </c>
      <c r="E1366" s="104" t="s">
        <v>3232</v>
      </c>
      <c r="F1366" s="104" t="s">
        <v>3323</v>
      </c>
      <c r="G1366" s="137"/>
      <c r="H1366" s="127"/>
      <c r="I1366" s="128"/>
    </row>
    <row r="1367" spans="2:9" x14ac:dyDescent="0.35">
      <c r="B1367" s="104">
        <v>1364</v>
      </c>
      <c r="C1367" s="104" t="s">
        <v>3206</v>
      </c>
      <c r="D1367" s="104" t="s">
        <v>4039</v>
      </c>
      <c r="E1367" s="104" t="s">
        <v>3233</v>
      </c>
      <c r="F1367" s="104" t="s">
        <v>3324</v>
      </c>
      <c r="G1367" s="137"/>
      <c r="H1367" s="127"/>
      <c r="I1367" s="128"/>
    </row>
    <row r="1368" spans="2:9" x14ac:dyDescent="0.35">
      <c r="B1368" s="104">
        <v>1365</v>
      </c>
      <c r="C1368" s="104" t="s">
        <v>4113</v>
      </c>
      <c r="D1368" s="104" t="s">
        <v>4079</v>
      </c>
      <c r="E1368" s="104" t="s">
        <v>3234</v>
      </c>
      <c r="F1368" s="104" t="s">
        <v>3327</v>
      </c>
      <c r="G1368" s="137"/>
      <c r="H1368" s="127"/>
      <c r="I1368" s="128"/>
    </row>
    <row r="1369" spans="2:9" x14ac:dyDescent="0.35">
      <c r="B1369" s="104">
        <v>1366</v>
      </c>
      <c r="C1369" s="104" t="s">
        <v>4114</v>
      </c>
      <c r="D1369" s="104" t="s">
        <v>4079</v>
      </c>
      <c r="E1369" s="104" t="s">
        <v>3235</v>
      </c>
      <c r="F1369" s="104" t="s">
        <v>3327</v>
      </c>
      <c r="G1369" s="137"/>
      <c r="H1369" s="127"/>
      <c r="I1369" s="128"/>
    </row>
    <row r="1370" spans="2:9" x14ac:dyDescent="0.35">
      <c r="B1370" s="104">
        <v>1367</v>
      </c>
      <c r="C1370" s="104" t="s">
        <v>4115</v>
      </c>
      <c r="D1370" s="104" t="s">
        <v>4079</v>
      </c>
      <c r="E1370" s="104" t="s">
        <v>3474</v>
      </c>
      <c r="F1370" s="104" t="s">
        <v>3327</v>
      </c>
      <c r="G1370" s="137"/>
      <c r="H1370" s="127"/>
      <c r="I1370" s="128"/>
    </row>
    <row r="1371" spans="2:9" x14ac:dyDescent="0.35">
      <c r="B1371" s="104">
        <v>1368</v>
      </c>
      <c r="C1371" s="104" t="s">
        <v>4116</v>
      </c>
      <c r="D1371" s="104" t="s">
        <v>4079</v>
      </c>
      <c r="E1371" s="104" t="s">
        <v>3236</v>
      </c>
      <c r="F1371" s="104" t="s">
        <v>3327</v>
      </c>
      <c r="G1371" s="137"/>
      <c r="H1371" s="127"/>
      <c r="I1371" s="128"/>
    </row>
    <row r="1372" spans="2:9" x14ac:dyDescent="0.35">
      <c r="B1372" s="104">
        <v>1369</v>
      </c>
      <c r="C1372" s="104" t="s">
        <v>4117</v>
      </c>
      <c r="D1372" s="104" t="s">
        <v>4079</v>
      </c>
      <c r="E1372" s="104" t="s">
        <v>3237</v>
      </c>
      <c r="F1372" s="104" t="s">
        <v>3327</v>
      </c>
      <c r="G1372" s="137"/>
      <c r="H1372" s="127"/>
      <c r="I1372" s="128"/>
    </row>
    <row r="1373" spans="2:9" x14ac:dyDescent="0.35">
      <c r="B1373" s="104">
        <v>1370</v>
      </c>
      <c r="C1373" s="104" t="s">
        <v>4118</v>
      </c>
      <c r="D1373" s="104" t="s">
        <v>4079</v>
      </c>
      <c r="E1373" s="104" t="s">
        <v>3238</v>
      </c>
      <c r="F1373" s="104" t="s">
        <v>3324</v>
      </c>
      <c r="G1373" s="137"/>
      <c r="H1373" s="127"/>
      <c r="I1373" s="128"/>
    </row>
    <row r="1374" spans="2:9" x14ac:dyDescent="0.35">
      <c r="B1374" s="104">
        <v>1371</v>
      </c>
      <c r="C1374" s="104" t="s">
        <v>4119</v>
      </c>
      <c r="D1374" s="104" t="s">
        <v>4079</v>
      </c>
      <c r="E1374" s="104" t="s">
        <v>3239</v>
      </c>
      <c r="F1374" s="104" t="s">
        <v>3324</v>
      </c>
      <c r="G1374" s="137"/>
      <c r="H1374" s="127"/>
      <c r="I1374" s="128"/>
    </row>
    <row r="1375" spans="2:9" x14ac:dyDescent="0.35">
      <c r="B1375" s="104">
        <v>1372</v>
      </c>
      <c r="C1375" s="104" t="s">
        <v>4120</v>
      </c>
      <c r="D1375" s="104" t="s">
        <v>4079</v>
      </c>
      <c r="E1375" s="104" t="s">
        <v>3240</v>
      </c>
      <c r="F1375" s="104" t="s">
        <v>3324</v>
      </c>
      <c r="G1375" s="137"/>
      <c r="H1375" s="127"/>
      <c r="I1375" s="128"/>
    </row>
    <row r="1376" spans="2:9" x14ac:dyDescent="0.35">
      <c r="B1376" s="104">
        <v>1373</v>
      </c>
      <c r="C1376" s="104" t="s">
        <v>4121</v>
      </c>
      <c r="D1376" s="104" t="s">
        <v>4079</v>
      </c>
      <c r="E1376" s="104" t="s">
        <v>3241</v>
      </c>
      <c r="F1376" s="104" t="s">
        <v>3327</v>
      </c>
      <c r="G1376" s="137"/>
      <c r="H1376" s="127"/>
      <c r="I1376" s="128"/>
    </row>
    <row r="1377" spans="2:9" x14ac:dyDescent="0.35">
      <c r="B1377" s="104">
        <v>1374</v>
      </c>
      <c r="C1377" s="104" t="s">
        <v>4122</v>
      </c>
      <c r="D1377" s="104" t="s">
        <v>4079</v>
      </c>
      <c r="E1377" s="104" t="s">
        <v>3242</v>
      </c>
      <c r="F1377" s="104" t="s">
        <v>3324</v>
      </c>
      <c r="G1377" s="137"/>
      <c r="H1377" s="127"/>
      <c r="I1377" s="128"/>
    </row>
    <row r="1378" spans="2:9" x14ac:dyDescent="0.35">
      <c r="B1378" s="104">
        <v>1375</v>
      </c>
      <c r="C1378" s="104" t="s">
        <v>3176</v>
      </c>
      <c r="D1378" s="104" t="s">
        <v>4039</v>
      </c>
      <c r="E1378" s="104" t="s">
        <v>3185</v>
      </c>
      <c r="F1378" s="104" t="s">
        <v>3324</v>
      </c>
      <c r="G1378" s="137"/>
      <c r="H1378" s="127"/>
      <c r="I1378" s="128"/>
    </row>
    <row r="1379" spans="2:9" x14ac:dyDescent="0.35">
      <c r="B1379" s="104">
        <v>1376</v>
      </c>
      <c r="C1379" s="104" t="s">
        <v>3207</v>
      </c>
      <c r="D1379" s="104" t="s">
        <v>4039</v>
      </c>
      <c r="E1379" s="104" t="s">
        <v>3243</v>
      </c>
      <c r="F1379" s="104" t="s">
        <v>3324</v>
      </c>
      <c r="G1379" s="137"/>
      <c r="H1379" s="127"/>
      <c r="I1379" s="128"/>
    </row>
    <row r="1380" spans="2:9" x14ac:dyDescent="0.35">
      <c r="B1380" s="104">
        <v>1377</v>
      </c>
      <c r="C1380" s="104" t="s">
        <v>482</v>
      </c>
      <c r="D1380" s="104" t="s">
        <v>4081</v>
      </c>
      <c r="E1380" s="104" t="s">
        <v>3473</v>
      </c>
      <c r="F1380" s="104" t="s">
        <v>3324</v>
      </c>
      <c r="G1380" s="137"/>
      <c r="H1380" s="127"/>
      <c r="I1380" s="128"/>
    </row>
    <row r="1381" spans="2:9" x14ac:dyDescent="0.35">
      <c r="B1381" s="104">
        <v>1378</v>
      </c>
      <c r="C1381" s="104" t="s">
        <v>484</v>
      </c>
      <c r="D1381" s="104" t="s">
        <v>4081</v>
      </c>
      <c r="E1381" s="104" t="s">
        <v>3244</v>
      </c>
      <c r="F1381" s="104" t="s">
        <v>3324</v>
      </c>
      <c r="G1381" s="137"/>
      <c r="H1381" s="127"/>
      <c r="I1381" s="128"/>
    </row>
    <row r="1382" spans="2:9" x14ac:dyDescent="0.35">
      <c r="B1382" s="104">
        <v>1379</v>
      </c>
      <c r="C1382" s="104" t="s">
        <v>486</v>
      </c>
      <c r="D1382" s="104" t="s">
        <v>4081</v>
      </c>
      <c r="E1382" s="104" t="s">
        <v>3245</v>
      </c>
      <c r="F1382" s="104" t="s">
        <v>3324</v>
      </c>
      <c r="G1382" s="137"/>
      <c r="H1382" s="127"/>
      <c r="I1382" s="128"/>
    </row>
    <row r="1383" spans="2:9" x14ac:dyDescent="0.35">
      <c r="B1383" s="104">
        <v>1380</v>
      </c>
      <c r="C1383" s="104" t="s">
        <v>488</v>
      </c>
      <c r="D1383" s="104" t="s">
        <v>4081</v>
      </c>
      <c r="E1383" s="104" t="s">
        <v>3246</v>
      </c>
      <c r="F1383" s="104" t="s">
        <v>3324</v>
      </c>
      <c r="G1383" s="137"/>
      <c r="H1383" s="127"/>
      <c r="I1383" s="128"/>
    </row>
    <row r="1384" spans="2:9" x14ac:dyDescent="0.35">
      <c r="B1384" s="104">
        <v>1381</v>
      </c>
      <c r="C1384" s="104" t="s">
        <v>490</v>
      </c>
      <c r="D1384" s="104" t="s">
        <v>4081</v>
      </c>
      <c r="E1384" s="104" t="s">
        <v>3247</v>
      </c>
      <c r="F1384" s="104" t="s">
        <v>3327</v>
      </c>
      <c r="G1384" s="137"/>
      <c r="H1384" s="127"/>
      <c r="I1384" s="128"/>
    </row>
    <row r="1385" spans="2:9" x14ac:dyDescent="0.35">
      <c r="B1385" s="104">
        <v>1382</v>
      </c>
      <c r="C1385" s="104" t="s">
        <v>492</v>
      </c>
      <c r="D1385" s="104" t="s">
        <v>4081</v>
      </c>
      <c r="E1385" s="104" t="s">
        <v>3248</v>
      </c>
      <c r="F1385" s="104" t="s">
        <v>3323</v>
      </c>
      <c r="G1385" s="137"/>
      <c r="H1385" s="127"/>
      <c r="I1385" s="128"/>
    </row>
    <row r="1386" spans="2:9" x14ac:dyDescent="0.35">
      <c r="B1386" s="104">
        <v>1383</v>
      </c>
      <c r="C1386" s="104" t="s">
        <v>3347</v>
      </c>
      <c r="D1386" s="104" t="s">
        <v>4082</v>
      </c>
      <c r="E1386" s="104" t="s">
        <v>3384</v>
      </c>
      <c r="F1386" s="104" t="s">
        <v>3425</v>
      </c>
      <c r="G1386" s="137"/>
      <c r="H1386" s="127"/>
      <c r="I1386" s="128"/>
    </row>
    <row r="1387" spans="2:9" x14ac:dyDescent="0.35">
      <c r="B1387" s="104">
        <v>1384</v>
      </c>
      <c r="C1387" s="104" t="s">
        <v>3346</v>
      </c>
      <c r="D1387" s="104" t="s">
        <v>4082</v>
      </c>
      <c r="E1387" s="104" t="s">
        <v>3383</v>
      </c>
      <c r="F1387" s="104" t="s">
        <v>3422</v>
      </c>
      <c r="G1387" s="137"/>
      <c r="H1387" s="127"/>
      <c r="I1387" s="128"/>
    </row>
    <row r="1388" spans="2:9" x14ac:dyDescent="0.35">
      <c r="B1388" s="104">
        <v>1385</v>
      </c>
      <c r="C1388" s="104" t="s">
        <v>3369</v>
      </c>
      <c r="D1388" s="104" t="s">
        <v>4082</v>
      </c>
      <c r="E1388" s="104" t="s">
        <v>3410</v>
      </c>
      <c r="F1388" s="104" t="s">
        <v>3427</v>
      </c>
      <c r="G1388" s="137"/>
      <c r="H1388" s="127"/>
      <c r="I1388" s="128"/>
    </row>
    <row r="1389" spans="2:9" x14ac:dyDescent="0.35">
      <c r="B1389" s="104">
        <v>1386</v>
      </c>
      <c r="C1389" s="104" t="s">
        <v>3368</v>
      </c>
      <c r="D1389" s="104" t="s">
        <v>4082</v>
      </c>
      <c r="E1389" s="104" t="s">
        <v>3409</v>
      </c>
      <c r="F1389" s="104" t="s">
        <v>3426</v>
      </c>
      <c r="G1389" s="137"/>
      <c r="H1389" s="127"/>
      <c r="I1389" s="128"/>
    </row>
    <row r="1390" spans="2:9" x14ac:dyDescent="0.35">
      <c r="B1390" s="104">
        <v>1387</v>
      </c>
      <c r="C1390" s="104" t="s">
        <v>3371</v>
      </c>
      <c r="D1390" s="104" t="s">
        <v>4082</v>
      </c>
      <c r="E1390" s="104" t="s">
        <v>3412</v>
      </c>
      <c r="F1390" s="104" t="s">
        <v>3425</v>
      </c>
      <c r="G1390" s="137"/>
      <c r="H1390" s="127"/>
      <c r="I1390" s="128"/>
    </row>
    <row r="1391" spans="2:9" x14ac:dyDescent="0.35">
      <c r="B1391" s="104">
        <v>1388</v>
      </c>
      <c r="C1391" s="104" t="s">
        <v>3370</v>
      </c>
      <c r="D1391" s="104" t="s">
        <v>4082</v>
      </c>
      <c r="E1391" s="104" t="s">
        <v>3411</v>
      </c>
      <c r="F1391" s="104" t="s">
        <v>3422</v>
      </c>
      <c r="G1391" s="137"/>
      <c r="H1391" s="127"/>
      <c r="I1391" s="128"/>
    </row>
    <row r="1392" spans="2:9" x14ac:dyDescent="0.35">
      <c r="B1392" s="104">
        <v>1389</v>
      </c>
      <c r="C1392" s="104" t="s">
        <v>3345</v>
      </c>
      <c r="D1392" s="104" t="s">
        <v>4082</v>
      </c>
      <c r="E1392" s="104" t="s">
        <v>3382</v>
      </c>
      <c r="F1392" s="104" t="s">
        <v>3424</v>
      </c>
      <c r="G1392" s="137"/>
      <c r="H1392" s="127"/>
      <c r="I1392" s="128"/>
    </row>
    <row r="1393" spans="2:9" x14ac:dyDescent="0.35">
      <c r="B1393" s="104">
        <v>1390</v>
      </c>
      <c r="C1393" s="104" t="s">
        <v>3344</v>
      </c>
      <c r="D1393" s="104" t="s">
        <v>4082</v>
      </c>
      <c r="E1393" s="104" t="s">
        <v>3381</v>
      </c>
      <c r="F1393" s="104" t="s">
        <v>3423</v>
      </c>
      <c r="G1393" s="137"/>
      <c r="H1393" s="127"/>
      <c r="I1393" s="128"/>
    </row>
    <row r="1394" spans="2:9" x14ac:dyDescent="0.35">
      <c r="B1394" s="104">
        <v>1391</v>
      </c>
      <c r="C1394" s="104" t="s">
        <v>3367</v>
      </c>
      <c r="D1394" s="104" t="s">
        <v>4082</v>
      </c>
      <c r="E1394" s="104" t="s">
        <v>3403</v>
      </c>
      <c r="F1394" s="104" t="s">
        <v>3425</v>
      </c>
      <c r="G1394" s="137"/>
      <c r="H1394" s="127"/>
      <c r="I1394" s="128"/>
    </row>
    <row r="1395" spans="2:9" x14ac:dyDescent="0.35">
      <c r="B1395" s="104">
        <v>1392</v>
      </c>
      <c r="C1395" s="104" t="s">
        <v>3366</v>
      </c>
      <c r="D1395" s="104" t="s">
        <v>4082</v>
      </c>
      <c r="E1395" s="104" t="s">
        <v>3402</v>
      </c>
      <c r="F1395" s="104" t="s">
        <v>3422</v>
      </c>
      <c r="G1395" s="137"/>
      <c r="H1395" s="127"/>
      <c r="I1395" s="128"/>
    </row>
    <row r="1396" spans="2:9" x14ac:dyDescent="0.35">
      <c r="B1396" s="104">
        <v>1393</v>
      </c>
      <c r="C1396" s="104" t="s">
        <v>3374</v>
      </c>
      <c r="D1396" s="104" t="s">
        <v>4082</v>
      </c>
      <c r="E1396" s="104" t="s">
        <v>3415</v>
      </c>
      <c r="F1396" s="104" t="s">
        <v>3425</v>
      </c>
      <c r="G1396" s="137"/>
      <c r="H1396" s="127"/>
      <c r="I1396" s="128"/>
    </row>
    <row r="1397" spans="2:9" x14ac:dyDescent="0.35">
      <c r="B1397" s="104">
        <v>1394</v>
      </c>
      <c r="C1397" s="104" t="s">
        <v>3373</v>
      </c>
      <c r="D1397" s="104" t="s">
        <v>4082</v>
      </c>
      <c r="E1397" s="104" t="s">
        <v>3414</v>
      </c>
      <c r="F1397" s="104" t="s">
        <v>3422</v>
      </c>
      <c r="G1397" s="137"/>
      <c r="H1397" s="127"/>
      <c r="I1397" s="128"/>
    </row>
    <row r="1398" spans="2:9" x14ac:dyDescent="0.35">
      <c r="B1398" s="104">
        <v>1395</v>
      </c>
      <c r="C1398" s="104" t="s">
        <v>3349</v>
      </c>
      <c r="D1398" s="104" t="s">
        <v>4082</v>
      </c>
      <c r="E1398" s="104" t="s">
        <v>3386</v>
      </c>
      <c r="F1398" s="104" t="s">
        <v>3425</v>
      </c>
      <c r="G1398" s="137"/>
      <c r="H1398" s="127"/>
      <c r="I1398" s="128"/>
    </row>
    <row r="1399" spans="2:9" x14ac:dyDescent="0.35">
      <c r="B1399" s="104">
        <v>1396</v>
      </c>
      <c r="C1399" s="104" t="s">
        <v>3348</v>
      </c>
      <c r="D1399" s="104" t="s">
        <v>4082</v>
      </c>
      <c r="E1399" s="104" t="s">
        <v>3385</v>
      </c>
      <c r="F1399" s="104" t="s">
        <v>3422</v>
      </c>
      <c r="G1399" s="137"/>
      <c r="H1399" s="127"/>
      <c r="I1399" s="128"/>
    </row>
    <row r="1400" spans="2:9" x14ac:dyDescent="0.35">
      <c r="B1400" s="104">
        <v>1397</v>
      </c>
      <c r="C1400" s="104" t="s">
        <v>4008</v>
      </c>
      <c r="D1400" s="104" t="s">
        <v>4082</v>
      </c>
      <c r="E1400" s="104" t="s">
        <v>3379</v>
      </c>
      <c r="F1400" s="104" t="s">
        <v>3425</v>
      </c>
      <c r="G1400" s="137"/>
      <c r="H1400" s="127"/>
      <c r="I1400" s="128"/>
    </row>
    <row r="1401" spans="2:9" x14ac:dyDescent="0.35">
      <c r="B1401" s="104">
        <v>1398</v>
      </c>
      <c r="C1401" s="104" t="s">
        <v>3341</v>
      </c>
      <c r="D1401" s="104" t="s">
        <v>4082</v>
      </c>
      <c r="E1401" s="104" t="s">
        <v>3378</v>
      </c>
      <c r="F1401" s="104" t="s">
        <v>3422</v>
      </c>
      <c r="G1401" s="137"/>
      <c r="H1401" s="127"/>
      <c r="I1401" s="128"/>
    </row>
    <row r="1402" spans="2:9" x14ac:dyDescent="0.35">
      <c r="B1402" s="104">
        <v>1399</v>
      </c>
      <c r="C1402" s="104" t="s">
        <v>3253</v>
      </c>
      <c r="D1402" s="104" t="s">
        <v>3437</v>
      </c>
      <c r="E1402" s="104" t="s">
        <v>3462</v>
      </c>
      <c r="F1402" s="104" t="s">
        <v>3324</v>
      </c>
      <c r="G1402" s="137"/>
      <c r="H1402" s="127"/>
      <c r="I1402" s="128"/>
    </row>
    <row r="1403" spans="2:9" x14ac:dyDescent="0.35">
      <c r="B1403" s="104">
        <v>1400</v>
      </c>
      <c r="C1403" s="104" t="s">
        <v>3208</v>
      </c>
      <c r="D1403" s="104" t="s">
        <v>3434</v>
      </c>
      <c r="E1403" s="104" t="s">
        <v>3454</v>
      </c>
      <c r="F1403" s="104" t="s">
        <v>3327</v>
      </c>
      <c r="G1403" s="137"/>
      <c r="H1403" s="127"/>
      <c r="I1403" s="128"/>
    </row>
    <row r="1404" spans="2:9" x14ac:dyDescent="0.35">
      <c r="B1404" s="104">
        <v>1401</v>
      </c>
      <c r="C1404" s="104" t="s">
        <v>3209</v>
      </c>
      <c r="D1404" s="104" t="s">
        <v>4043</v>
      </c>
      <c r="E1404" s="104" t="s">
        <v>3470</v>
      </c>
      <c r="F1404" s="104" t="s">
        <v>3324</v>
      </c>
      <c r="G1404" s="137"/>
      <c r="H1404" s="127"/>
      <c r="I1404" s="128"/>
    </row>
    <row r="1405" spans="2:9" x14ac:dyDescent="0.35">
      <c r="B1405" s="104">
        <v>1402</v>
      </c>
      <c r="C1405" s="104" t="s">
        <v>3210</v>
      </c>
      <c r="D1405" s="104" t="s">
        <v>4043</v>
      </c>
      <c r="E1405" s="104" t="s">
        <v>3471</v>
      </c>
      <c r="F1405" s="104" t="s">
        <v>3324</v>
      </c>
      <c r="G1405" s="137"/>
      <c r="H1405" s="127"/>
      <c r="I1405" s="128"/>
    </row>
    <row r="1406" spans="2:9" x14ac:dyDescent="0.35">
      <c r="B1406" s="104">
        <v>1403</v>
      </c>
      <c r="C1406" s="104" t="s">
        <v>3211</v>
      </c>
      <c r="D1406" s="104" t="s">
        <v>4043</v>
      </c>
      <c r="E1406" s="104" t="s">
        <v>3249</v>
      </c>
      <c r="F1406" s="104" t="s">
        <v>3324</v>
      </c>
      <c r="G1406" s="137"/>
      <c r="H1406" s="127"/>
      <c r="I1406" s="128"/>
    </row>
    <row r="1407" spans="2:9" x14ac:dyDescent="0.35">
      <c r="B1407" s="104">
        <v>1404</v>
      </c>
      <c r="C1407" s="104" t="s">
        <v>3254</v>
      </c>
      <c r="D1407" s="104" t="s">
        <v>4042</v>
      </c>
      <c r="E1407" s="104" t="s">
        <v>3264</v>
      </c>
      <c r="F1407" s="104" t="s">
        <v>3327</v>
      </c>
      <c r="G1407" s="137"/>
      <c r="H1407" s="127"/>
      <c r="I1407" s="128"/>
    </row>
    <row r="1408" spans="2:9" x14ac:dyDescent="0.35">
      <c r="B1408" s="104">
        <v>1405</v>
      </c>
      <c r="C1408" s="104" t="s">
        <v>3255</v>
      </c>
      <c r="D1408" s="104" t="s">
        <v>4042</v>
      </c>
      <c r="E1408" s="104" t="s">
        <v>3265</v>
      </c>
      <c r="F1408" s="104" t="s">
        <v>3327</v>
      </c>
      <c r="G1408" s="137"/>
      <c r="H1408" s="127"/>
      <c r="I1408" s="128"/>
    </row>
    <row r="1409" spans="2:9" x14ac:dyDescent="0.35">
      <c r="B1409" s="104">
        <v>1406</v>
      </c>
      <c r="C1409" s="104" t="s">
        <v>3256</v>
      </c>
      <c r="D1409" s="104" t="s">
        <v>4042</v>
      </c>
      <c r="E1409" s="104" t="s">
        <v>3266</v>
      </c>
      <c r="F1409" s="104" t="s">
        <v>3327</v>
      </c>
      <c r="G1409" s="137"/>
      <c r="H1409" s="127"/>
      <c r="I1409" s="128"/>
    </row>
    <row r="1410" spans="2:9" x14ac:dyDescent="0.35">
      <c r="B1410" s="104">
        <v>1407</v>
      </c>
      <c r="C1410" s="104" t="s">
        <v>3257</v>
      </c>
      <c r="D1410" s="104" t="s">
        <v>4042</v>
      </c>
      <c r="E1410" s="104" t="s">
        <v>3267</v>
      </c>
      <c r="F1410" s="104" t="s">
        <v>3327</v>
      </c>
      <c r="G1410" s="137"/>
      <c r="H1410" s="127"/>
      <c r="I1410" s="128"/>
    </row>
    <row r="1411" spans="2:9" x14ac:dyDescent="0.35">
      <c r="B1411" s="104">
        <v>1408</v>
      </c>
      <c r="C1411" s="104" t="s">
        <v>3258</v>
      </c>
      <c r="D1411" s="104" t="s">
        <v>4042</v>
      </c>
      <c r="E1411" s="104" t="s">
        <v>3268</v>
      </c>
      <c r="F1411" s="104" t="s">
        <v>3327</v>
      </c>
      <c r="G1411" s="137"/>
      <c r="H1411" s="127"/>
      <c r="I1411" s="128"/>
    </row>
    <row r="1412" spans="2:9" x14ac:dyDescent="0.35">
      <c r="B1412" s="104">
        <v>1409</v>
      </c>
      <c r="C1412" s="104" t="s">
        <v>3212</v>
      </c>
      <c r="D1412" s="104" t="s">
        <v>4042</v>
      </c>
      <c r="E1412" s="104" t="s">
        <v>3508</v>
      </c>
      <c r="F1412" s="104" t="s">
        <v>3327</v>
      </c>
      <c r="G1412" s="137"/>
      <c r="H1412" s="127"/>
      <c r="I1412" s="128"/>
    </row>
    <row r="1413" spans="2:9" x14ac:dyDescent="0.35">
      <c r="B1413" s="104">
        <v>1410</v>
      </c>
      <c r="C1413" s="104" t="s">
        <v>3213</v>
      </c>
      <c r="D1413" s="104" t="s">
        <v>4042</v>
      </c>
      <c r="E1413" s="104" t="s">
        <v>3250</v>
      </c>
      <c r="F1413" s="104" t="s">
        <v>3327</v>
      </c>
      <c r="G1413" s="137"/>
      <c r="H1413" s="127"/>
      <c r="I1413" s="128"/>
    </row>
    <row r="1414" spans="2:9" x14ac:dyDescent="0.35">
      <c r="B1414" s="104">
        <v>1411</v>
      </c>
      <c r="C1414" s="104" t="s">
        <v>3214</v>
      </c>
      <c r="D1414" s="104" t="s">
        <v>4042</v>
      </c>
      <c r="E1414" s="104" t="s">
        <v>3509</v>
      </c>
      <c r="F1414" s="104" t="s">
        <v>3327</v>
      </c>
      <c r="G1414" s="137"/>
      <c r="H1414" s="127"/>
      <c r="I1414" s="128"/>
    </row>
    <row r="1415" spans="2:9" x14ac:dyDescent="0.35">
      <c r="B1415" s="104">
        <v>1412</v>
      </c>
      <c r="C1415" s="104" t="s">
        <v>3259</v>
      </c>
      <c r="D1415" s="104" t="s">
        <v>4042</v>
      </c>
      <c r="E1415" s="104" t="s">
        <v>3269</v>
      </c>
      <c r="F1415" s="104" t="s">
        <v>3324</v>
      </c>
      <c r="G1415" s="137"/>
      <c r="H1415" s="127"/>
      <c r="I1415" s="128"/>
    </row>
    <row r="1416" spans="2:9" x14ac:dyDescent="0.35">
      <c r="B1416" s="104">
        <v>1413</v>
      </c>
      <c r="C1416" s="104" t="s">
        <v>3215</v>
      </c>
      <c r="D1416" s="104" t="s">
        <v>4042</v>
      </c>
      <c r="E1416" s="104" t="s">
        <v>3251</v>
      </c>
      <c r="F1416" s="104" t="s">
        <v>3324</v>
      </c>
      <c r="G1416" s="137"/>
      <c r="H1416" s="127"/>
      <c r="I1416" s="128"/>
    </row>
    <row r="1417" spans="2:9" x14ac:dyDescent="0.35">
      <c r="B1417" s="104">
        <v>1414</v>
      </c>
      <c r="C1417" s="104" t="s">
        <v>4009</v>
      </c>
      <c r="D1417" s="104" t="s">
        <v>4041</v>
      </c>
      <c r="E1417" s="104" t="s">
        <v>3283</v>
      </c>
      <c r="F1417" s="104" t="s">
        <v>3323</v>
      </c>
      <c r="G1417" s="137"/>
      <c r="H1417" s="127"/>
      <c r="I1417" s="128"/>
    </row>
    <row r="1418" spans="2:9" x14ac:dyDescent="0.35">
      <c r="B1418" s="104">
        <v>1415</v>
      </c>
      <c r="C1418" s="104" t="s">
        <v>4010</v>
      </c>
      <c r="D1418" s="104" t="s">
        <v>4041</v>
      </c>
      <c r="E1418" s="104" t="s">
        <v>3282</v>
      </c>
      <c r="F1418" s="104" t="s">
        <v>3323</v>
      </c>
      <c r="G1418" s="137"/>
      <c r="H1418" s="127"/>
      <c r="I1418" s="128"/>
    </row>
    <row r="1419" spans="2:9" x14ac:dyDescent="0.35">
      <c r="B1419" s="104">
        <v>1416</v>
      </c>
      <c r="C1419" s="104" t="s">
        <v>4011</v>
      </c>
      <c r="D1419" s="104" t="s">
        <v>4041</v>
      </c>
      <c r="E1419" s="104" t="s">
        <v>3284</v>
      </c>
      <c r="F1419" s="104" t="s">
        <v>3323</v>
      </c>
      <c r="G1419" s="137"/>
      <c r="H1419" s="127"/>
      <c r="I1419" s="128"/>
    </row>
    <row r="1420" spans="2:9" x14ac:dyDescent="0.35">
      <c r="B1420" s="104">
        <v>1417</v>
      </c>
      <c r="C1420" s="104" t="s">
        <v>4012</v>
      </c>
      <c r="D1420" s="104" t="s">
        <v>4041</v>
      </c>
      <c r="E1420" s="104" t="s">
        <v>3286</v>
      </c>
      <c r="F1420" s="104" t="s">
        <v>3323</v>
      </c>
      <c r="G1420" s="137"/>
      <c r="H1420" s="127"/>
      <c r="I1420" s="128"/>
    </row>
    <row r="1421" spans="2:9" x14ac:dyDescent="0.35">
      <c r="B1421" s="104">
        <v>1418</v>
      </c>
      <c r="C1421" s="104" t="s">
        <v>4013</v>
      </c>
      <c r="D1421" s="104" t="s">
        <v>4041</v>
      </c>
      <c r="E1421" s="104" t="s">
        <v>3285</v>
      </c>
      <c r="F1421" s="104" t="s">
        <v>3323</v>
      </c>
      <c r="G1421" s="137"/>
      <c r="H1421" s="127"/>
      <c r="I1421" s="128"/>
    </row>
    <row r="1422" spans="2:9" x14ac:dyDescent="0.35">
      <c r="B1422" s="104">
        <v>1419</v>
      </c>
      <c r="C1422" s="104" t="s">
        <v>3276</v>
      </c>
      <c r="D1422" s="104" t="s">
        <v>4041</v>
      </c>
      <c r="E1422" s="104" t="s">
        <v>3287</v>
      </c>
      <c r="F1422" s="104" t="s">
        <v>3323</v>
      </c>
      <c r="G1422" s="137"/>
      <c r="H1422" s="127"/>
      <c r="I1422" s="128"/>
    </row>
    <row r="1423" spans="2:9" x14ac:dyDescent="0.35">
      <c r="B1423" s="104">
        <v>1420</v>
      </c>
      <c r="C1423" s="104" t="s">
        <v>4014</v>
      </c>
      <c r="D1423" s="104" t="s">
        <v>4075</v>
      </c>
      <c r="E1423" s="104" t="s">
        <v>3261</v>
      </c>
      <c r="F1423" s="104" t="s">
        <v>3323</v>
      </c>
      <c r="G1423" s="137"/>
      <c r="H1423" s="127"/>
      <c r="I1423" s="128"/>
    </row>
    <row r="1424" spans="2:9" x14ac:dyDescent="0.35">
      <c r="B1424" s="104">
        <v>1421</v>
      </c>
      <c r="C1424" s="104" t="s">
        <v>4123</v>
      </c>
      <c r="D1424" s="104" t="s">
        <v>4079</v>
      </c>
      <c r="E1424" s="104" t="s">
        <v>3262</v>
      </c>
      <c r="F1424" s="104" t="s">
        <v>3324</v>
      </c>
      <c r="G1424" s="137"/>
      <c r="H1424" s="127"/>
      <c r="I1424" s="128"/>
    </row>
    <row r="1425" spans="2:9" x14ac:dyDescent="0.35">
      <c r="B1425" s="104">
        <v>1422</v>
      </c>
      <c r="C1425" s="104" t="s">
        <v>4124</v>
      </c>
      <c r="D1425" s="104" t="s">
        <v>4079</v>
      </c>
      <c r="E1425" s="104" t="s">
        <v>3263</v>
      </c>
      <c r="F1425" s="104" t="s">
        <v>3324</v>
      </c>
      <c r="G1425" s="137"/>
      <c r="H1425" s="127"/>
      <c r="I1425" s="128"/>
    </row>
    <row r="1426" spans="2:9" x14ac:dyDescent="0.35">
      <c r="B1426" s="104">
        <v>1423</v>
      </c>
      <c r="C1426" s="104" t="s">
        <v>3270</v>
      </c>
      <c r="D1426" s="104" t="s">
        <v>4083</v>
      </c>
      <c r="E1426" s="104" t="s">
        <v>3279</v>
      </c>
      <c r="F1426" s="104" t="s">
        <v>3327</v>
      </c>
      <c r="G1426" s="137"/>
      <c r="H1426" s="127"/>
      <c r="I1426" s="128"/>
    </row>
    <row r="1427" spans="2:9" x14ac:dyDescent="0.35">
      <c r="B1427" s="104">
        <v>1424</v>
      </c>
      <c r="C1427" s="104" t="s">
        <v>4015</v>
      </c>
      <c r="D1427" s="104" t="s">
        <v>3434</v>
      </c>
      <c r="E1427" s="104" t="s">
        <v>3277</v>
      </c>
      <c r="F1427" s="104" t="s">
        <v>3324</v>
      </c>
      <c r="G1427" s="137"/>
      <c r="H1427" s="127"/>
      <c r="I1427" s="128"/>
    </row>
    <row r="1428" spans="2:9" x14ac:dyDescent="0.35">
      <c r="B1428" s="104">
        <v>1425</v>
      </c>
      <c r="C1428" s="104" t="s">
        <v>3252</v>
      </c>
      <c r="D1428" s="104" t="s">
        <v>3434</v>
      </c>
      <c r="E1428" s="104" t="s">
        <v>3260</v>
      </c>
      <c r="F1428" s="104" t="s">
        <v>3324</v>
      </c>
      <c r="G1428" s="137"/>
      <c r="H1428" s="127"/>
      <c r="I1428" s="128"/>
    </row>
    <row r="1429" spans="2:9" x14ac:dyDescent="0.35">
      <c r="B1429" s="104">
        <v>1426</v>
      </c>
      <c r="C1429" s="104" t="s">
        <v>3274</v>
      </c>
      <c r="D1429" s="104" t="s">
        <v>4071</v>
      </c>
      <c r="E1429" s="104" t="s">
        <v>3483</v>
      </c>
      <c r="F1429" s="104" t="s">
        <v>3324</v>
      </c>
      <c r="G1429" s="137"/>
      <c r="H1429" s="127"/>
      <c r="I1429" s="128"/>
    </row>
    <row r="1430" spans="2:9" x14ac:dyDescent="0.35">
      <c r="B1430" s="104">
        <v>1427</v>
      </c>
      <c r="C1430" s="104" t="s">
        <v>3275</v>
      </c>
      <c r="D1430" s="104" t="s">
        <v>4071</v>
      </c>
      <c r="E1430" s="104" t="s">
        <v>3484</v>
      </c>
      <c r="F1430" s="104" t="s">
        <v>3324</v>
      </c>
      <c r="G1430" s="137"/>
      <c r="H1430" s="127"/>
      <c r="I1430" s="128"/>
    </row>
    <row r="1431" spans="2:9" x14ac:dyDescent="0.35">
      <c r="B1431" s="104">
        <v>1428</v>
      </c>
      <c r="C1431" s="104" t="s">
        <v>4016</v>
      </c>
      <c r="D1431" s="104" t="s">
        <v>4044</v>
      </c>
      <c r="E1431" s="104" t="s">
        <v>3278</v>
      </c>
      <c r="F1431" s="104" t="s">
        <v>3323</v>
      </c>
      <c r="G1431" s="137"/>
      <c r="H1431" s="127"/>
      <c r="I1431" s="128"/>
    </row>
    <row r="1432" spans="2:9" x14ac:dyDescent="0.35">
      <c r="B1432" s="104">
        <v>1429</v>
      </c>
      <c r="C1432" s="104" t="s">
        <v>4017</v>
      </c>
      <c r="D1432" s="104" t="s">
        <v>4043</v>
      </c>
      <c r="E1432" s="104" t="s">
        <v>3309</v>
      </c>
      <c r="F1432" s="104" t="s">
        <v>3324</v>
      </c>
      <c r="G1432" s="137"/>
      <c r="H1432" s="127"/>
      <c r="I1432" s="128"/>
    </row>
    <row r="1433" spans="2:9" x14ac:dyDescent="0.35">
      <c r="B1433" s="104">
        <v>1430</v>
      </c>
      <c r="C1433" s="104" t="s">
        <v>4018</v>
      </c>
      <c r="D1433" s="104" t="s">
        <v>4043</v>
      </c>
      <c r="E1433" s="104" t="s">
        <v>3310</v>
      </c>
      <c r="F1433" s="104" t="s">
        <v>3324</v>
      </c>
      <c r="G1433" s="137"/>
      <c r="H1433" s="127"/>
      <c r="I1433" s="128"/>
    </row>
    <row r="1434" spans="2:9" x14ac:dyDescent="0.35">
      <c r="B1434" s="104">
        <v>1431</v>
      </c>
      <c r="C1434" s="104" t="s">
        <v>4019</v>
      </c>
      <c r="D1434" s="104" t="s">
        <v>313</v>
      </c>
      <c r="E1434" s="104" t="s">
        <v>3311</v>
      </c>
      <c r="F1434" s="104" t="s">
        <v>3324</v>
      </c>
      <c r="G1434" s="137"/>
      <c r="H1434" s="127"/>
      <c r="I1434" s="128"/>
    </row>
    <row r="1435" spans="2:9" x14ac:dyDescent="0.35">
      <c r="B1435" s="104">
        <v>1432</v>
      </c>
      <c r="C1435" s="104" t="s">
        <v>4020</v>
      </c>
      <c r="D1435" s="104" t="s">
        <v>313</v>
      </c>
      <c r="E1435" s="104" t="s">
        <v>3312</v>
      </c>
      <c r="F1435" s="104" t="s">
        <v>3324</v>
      </c>
      <c r="G1435" s="137"/>
      <c r="H1435" s="127"/>
      <c r="I1435" s="128"/>
    </row>
    <row r="1436" spans="2:9" x14ac:dyDescent="0.35">
      <c r="B1436" s="104">
        <v>1433</v>
      </c>
      <c r="C1436" s="104" t="s">
        <v>4021</v>
      </c>
      <c r="D1436" s="104" t="s">
        <v>313</v>
      </c>
      <c r="E1436" s="104" t="s">
        <v>3313</v>
      </c>
      <c r="F1436" s="104" t="s">
        <v>3327</v>
      </c>
      <c r="G1436" s="137"/>
      <c r="H1436" s="127"/>
      <c r="I1436" s="128"/>
    </row>
    <row r="1437" spans="2:9" x14ac:dyDescent="0.35">
      <c r="B1437" s="104">
        <v>1434</v>
      </c>
      <c r="C1437" s="104" t="s">
        <v>4022</v>
      </c>
      <c r="D1437" s="104" t="s">
        <v>313</v>
      </c>
      <c r="E1437" s="104" t="s">
        <v>3314</v>
      </c>
      <c r="F1437" s="104" t="s">
        <v>3324</v>
      </c>
      <c r="G1437" s="137"/>
      <c r="H1437" s="127"/>
      <c r="I1437" s="128"/>
    </row>
    <row r="1438" spans="2:9" x14ac:dyDescent="0.35">
      <c r="B1438" s="104">
        <v>1435</v>
      </c>
      <c r="C1438" s="104" t="s">
        <v>4023</v>
      </c>
      <c r="D1438" s="104" t="s">
        <v>313</v>
      </c>
      <c r="E1438" s="104" t="s">
        <v>3315</v>
      </c>
      <c r="F1438" s="104" t="s">
        <v>3327</v>
      </c>
      <c r="G1438" s="137"/>
      <c r="H1438" s="127"/>
      <c r="I1438" s="128"/>
    </row>
    <row r="1439" spans="2:9" x14ac:dyDescent="0.35">
      <c r="B1439" s="104">
        <v>1436</v>
      </c>
      <c r="C1439" s="104" t="s">
        <v>4024</v>
      </c>
      <c r="D1439" s="104" t="s">
        <v>313</v>
      </c>
      <c r="E1439" s="104" t="s">
        <v>3316</v>
      </c>
      <c r="F1439" s="104" t="s">
        <v>3327</v>
      </c>
      <c r="G1439" s="137"/>
      <c r="H1439" s="127"/>
      <c r="I1439" s="128"/>
    </row>
    <row r="1440" spans="2:9" x14ac:dyDescent="0.35">
      <c r="B1440" s="104">
        <v>1437</v>
      </c>
      <c r="C1440" s="104" t="s">
        <v>4025</v>
      </c>
      <c r="D1440" s="104" t="s">
        <v>313</v>
      </c>
      <c r="E1440" s="104" t="s">
        <v>3317</v>
      </c>
      <c r="F1440" s="104" t="s">
        <v>3327</v>
      </c>
      <c r="G1440" s="137"/>
      <c r="H1440" s="127"/>
      <c r="I1440" s="128"/>
    </row>
    <row r="1441" spans="2:9" x14ac:dyDescent="0.35">
      <c r="B1441" s="104">
        <v>1438</v>
      </c>
      <c r="C1441" s="104" t="s">
        <v>506</v>
      </c>
      <c r="D1441" s="104" t="s">
        <v>313</v>
      </c>
      <c r="E1441" s="104" t="s">
        <v>3318</v>
      </c>
      <c r="F1441" s="104" t="s">
        <v>3324</v>
      </c>
      <c r="G1441" s="137"/>
      <c r="H1441" s="127"/>
      <c r="I1441" s="128"/>
    </row>
    <row r="1442" spans="2:9" x14ac:dyDescent="0.35">
      <c r="B1442" s="104">
        <v>1439</v>
      </c>
      <c r="C1442" s="104" t="s">
        <v>4026</v>
      </c>
      <c r="D1442" s="104" t="s">
        <v>313</v>
      </c>
      <c r="E1442" s="104" t="s">
        <v>3319</v>
      </c>
      <c r="F1442" s="104" t="s">
        <v>3324</v>
      </c>
      <c r="G1442" s="137"/>
      <c r="H1442" s="127"/>
      <c r="I1442" s="128"/>
    </row>
    <row r="1443" spans="2:9" x14ac:dyDescent="0.35">
      <c r="B1443" s="104">
        <v>1440</v>
      </c>
      <c r="C1443" s="104" t="s">
        <v>4027</v>
      </c>
      <c r="D1443" s="104" t="s">
        <v>313</v>
      </c>
      <c r="E1443" s="104" t="s">
        <v>3320</v>
      </c>
      <c r="F1443" s="104" t="s">
        <v>3324</v>
      </c>
      <c r="G1443" s="137"/>
      <c r="H1443" s="127"/>
      <c r="I1443" s="128"/>
    </row>
    <row r="1444" spans="2:9" x14ac:dyDescent="0.35">
      <c r="B1444" s="104">
        <v>1441</v>
      </c>
      <c r="C1444" s="104" t="s">
        <v>1301</v>
      </c>
      <c r="D1444" s="104" t="s">
        <v>313</v>
      </c>
      <c r="E1444" s="104" t="s">
        <v>3321</v>
      </c>
      <c r="F1444" s="104" t="s">
        <v>3324</v>
      </c>
      <c r="G1444" s="137"/>
      <c r="H1444" s="127"/>
      <c r="I1444" s="128"/>
    </row>
    <row r="1445" spans="2:9" x14ac:dyDescent="0.35">
      <c r="B1445" s="104">
        <v>1442</v>
      </c>
      <c r="C1445" s="104" t="s">
        <v>3271</v>
      </c>
      <c r="D1445" s="104" t="s">
        <v>4084</v>
      </c>
      <c r="E1445" s="104" t="s">
        <v>3280</v>
      </c>
      <c r="F1445" s="104" t="s">
        <v>3327</v>
      </c>
      <c r="G1445" s="137"/>
      <c r="H1445" s="127"/>
      <c r="I1445" s="128"/>
    </row>
    <row r="1446" spans="2:9" x14ac:dyDescent="0.35">
      <c r="B1446" s="104">
        <v>1443</v>
      </c>
      <c r="C1446" s="104" t="s">
        <v>3272</v>
      </c>
      <c r="D1446" s="104" t="s">
        <v>4084</v>
      </c>
      <c r="E1446" s="104" t="s">
        <v>3281</v>
      </c>
      <c r="F1446" s="104" t="s">
        <v>3324</v>
      </c>
      <c r="G1446" s="137"/>
      <c r="H1446" s="127"/>
      <c r="I1446" s="128"/>
    </row>
    <row r="1447" spans="2:9" x14ac:dyDescent="0.35">
      <c r="B1447" s="104">
        <v>1444</v>
      </c>
      <c r="C1447" s="104" t="s">
        <v>3273</v>
      </c>
      <c r="D1447" s="104" t="s">
        <v>4084</v>
      </c>
      <c r="E1447" s="104" t="s">
        <v>3465</v>
      </c>
      <c r="F1447" s="104" t="s">
        <v>3324</v>
      </c>
      <c r="G1447" s="137"/>
      <c r="H1447" s="127"/>
      <c r="I1447" s="128"/>
    </row>
    <row r="1448" spans="2:9" x14ac:dyDescent="0.35">
      <c r="B1448" s="104">
        <v>1445</v>
      </c>
      <c r="C1448" s="104" t="s">
        <v>3304</v>
      </c>
      <c r="D1448" s="104" t="s">
        <v>3434</v>
      </c>
      <c r="E1448" s="104" t="s">
        <v>3307</v>
      </c>
      <c r="F1448" s="104" t="s">
        <v>3323</v>
      </c>
      <c r="G1448" s="137"/>
      <c r="H1448" s="127"/>
      <c r="I1448" s="128"/>
    </row>
    <row r="1449" spans="2:9" x14ac:dyDescent="0.35">
      <c r="B1449" s="104">
        <v>1446</v>
      </c>
      <c r="C1449" s="104" t="s">
        <v>3305</v>
      </c>
      <c r="D1449" s="104" t="s">
        <v>3434</v>
      </c>
      <c r="E1449" s="104" t="s">
        <v>3308</v>
      </c>
      <c r="F1449" s="104" t="s">
        <v>3323</v>
      </c>
      <c r="G1449" s="137"/>
      <c r="H1449" s="127"/>
      <c r="I1449" s="128"/>
    </row>
    <row r="1450" spans="2:9" x14ac:dyDescent="0.35">
      <c r="B1450" s="104">
        <v>1447</v>
      </c>
      <c r="C1450" s="104" t="s">
        <v>4028</v>
      </c>
      <c r="D1450" s="104" t="s">
        <v>4085</v>
      </c>
      <c r="E1450" s="104" t="s">
        <v>3331</v>
      </c>
      <c r="F1450" s="104" t="s">
        <v>3323</v>
      </c>
      <c r="G1450" s="137"/>
      <c r="H1450" s="127"/>
      <c r="I1450" s="128"/>
    </row>
    <row r="1451" spans="2:9" x14ac:dyDescent="0.35">
      <c r="B1451" s="104">
        <v>1448</v>
      </c>
      <c r="C1451" s="104" t="s">
        <v>4029</v>
      </c>
      <c r="D1451" s="104" t="s">
        <v>3438</v>
      </c>
      <c r="E1451" s="104" t="s">
        <v>3407</v>
      </c>
      <c r="F1451" s="104" t="s">
        <v>3327</v>
      </c>
      <c r="G1451" s="137"/>
      <c r="H1451" s="127"/>
      <c r="I1451" s="128"/>
    </row>
    <row r="1452" spans="2:9" x14ac:dyDescent="0.35">
      <c r="B1452" s="104">
        <v>1449</v>
      </c>
      <c r="C1452" s="104" t="s">
        <v>4030</v>
      </c>
      <c r="D1452" s="104" t="s">
        <v>3438</v>
      </c>
      <c r="E1452" s="104" t="s">
        <v>3406</v>
      </c>
      <c r="F1452" s="104" t="s">
        <v>3327</v>
      </c>
      <c r="G1452" s="137"/>
      <c r="H1452" s="127"/>
      <c r="I1452" s="128"/>
    </row>
    <row r="1453" spans="2:9" x14ac:dyDescent="0.35">
      <c r="B1453" s="104">
        <v>1450</v>
      </c>
      <c r="C1453" s="104" t="s">
        <v>4031</v>
      </c>
      <c r="D1453" s="104" t="s">
        <v>3438</v>
      </c>
      <c r="E1453" s="104" t="s">
        <v>3404</v>
      </c>
      <c r="F1453" s="104" t="s">
        <v>3327</v>
      </c>
      <c r="G1453" s="137"/>
      <c r="H1453" s="127"/>
      <c r="I1453" s="128"/>
    </row>
    <row r="1454" spans="2:9" x14ac:dyDescent="0.35">
      <c r="B1454" s="104">
        <v>1451</v>
      </c>
      <c r="C1454" s="104" t="s">
        <v>4032</v>
      </c>
      <c r="D1454" s="104" t="s">
        <v>3438</v>
      </c>
      <c r="E1454" s="104" t="s">
        <v>3405</v>
      </c>
      <c r="F1454" s="104" t="s">
        <v>3324</v>
      </c>
      <c r="G1454" s="137"/>
      <c r="H1454" s="127"/>
      <c r="I1454" s="128"/>
    </row>
    <row r="1455" spans="2:9" x14ac:dyDescent="0.35">
      <c r="B1455" s="104">
        <v>1452</v>
      </c>
      <c r="C1455" s="104" t="s">
        <v>3432</v>
      </c>
      <c r="D1455" s="104" t="s">
        <v>3438</v>
      </c>
      <c r="E1455" s="104" t="s">
        <v>3408</v>
      </c>
      <c r="F1455" s="104" t="s">
        <v>3327</v>
      </c>
      <c r="G1455" s="137"/>
      <c r="H1455" s="127"/>
      <c r="I1455" s="128"/>
    </row>
    <row r="1456" spans="2:9" x14ac:dyDescent="0.35">
      <c r="B1456" s="104">
        <v>1453</v>
      </c>
      <c r="C1456" s="104" t="s">
        <v>3342</v>
      </c>
      <c r="D1456" s="104" t="s">
        <v>4085</v>
      </c>
      <c r="E1456" s="104" t="s">
        <v>3380</v>
      </c>
      <c r="F1456" s="104" t="s">
        <v>3326</v>
      </c>
      <c r="G1456" s="137"/>
      <c r="H1456" s="127"/>
      <c r="I1456" s="128"/>
    </row>
    <row r="1457" spans="2:9" x14ac:dyDescent="0.35">
      <c r="B1457" s="104">
        <v>1454</v>
      </c>
      <c r="C1457" s="104" t="s">
        <v>4033</v>
      </c>
      <c r="D1457" s="104" t="s">
        <v>4071</v>
      </c>
      <c r="E1457" s="104" t="s">
        <v>3416</v>
      </c>
      <c r="F1457" s="104" t="s">
        <v>3323</v>
      </c>
      <c r="G1457" s="137"/>
      <c r="H1457" s="127"/>
      <c r="I1457" s="128"/>
    </row>
    <row r="1458" spans="2:9" x14ac:dyDescent="0.35">
      <c r="B1458" s="104">
        <v>1455</v>
      </c>
      <c r="C1458" s="111" t="s">
        <v>3351</v>
      </c>
      <c r="D1458" s="111" t="s">
        <v>4037</v>
      </c>
      <c r="E1458" s="111" t="s">
        <v>3388</v>
      </c>
      <c r="F1458" s="111" t="s">
        <v>3324</v>
      </c>
      <c r="G1458" s="137"/>
      <c r="H1458" s="127"/>
      <c r="I1458" s="128"/>
    </row>
    <row r="1459" spans="2:9" x14ac:dyDescent="0.35">
      <c r="B1459" s="104">
        <v>1456</v>
      </c>
      <c r="C1459" s="111" t="s">
        <v>3359</v>
      </c>
      <c r="D1459" s="111" t="s">
        <v>4037</v>
      </c>
      <c r="E1459" s="111" t="s">
        <v>3395</v>
      </c>
      <c r="F1459" s="111" t="s">
        <v>3324</v>
      </c>
      <c r="G1459" s="137"/>
      <c r="H1459" s="127"/>
      <c r="I1459" s="128"/>
    </row>
    <row r="1460" spans="2:9" x14ac:dyDescent="0.35">
      <c r="B1460" s="104">
        <v>1457</v>
      </c>
      <c r="C1460" s="111" t="s">
        <v>3360</v>
      </c>
      <c r="D1460" s="111" t="s">
        <v>4037</v>
      </c>
      <c r="E1460" s="111" t="s">
        <v>3396</v>
      </c>
      <c r="F1460" s="111" t="s">
        <v>3324</v>
      </c>
      <c r="G1460" s="137"/>
      <c r="H1460" s="127"/>
      <c r="I1460" s="128"/>
    </row>
    <row r="1461" spans="2:9" x14ac:dyDescent="0.35">
      <c r="B1461" s="104">
        <v>1458</v>
      </c>
      <c r="C1461" s="111" t="s">
        <v>3361</v>
      </c>
      <c r="D1461" s="111" t="s">
        <v>4037</v>
      </c>
      <c r="E1461" s="111" t="s">
        <v>3397</v>
      </c>
      <c r="F1461" s="111" t="s">
        <v>3324</v>
      </c>
      <c r="G1461" s="137"/>
      <c r="H1461" s="127"/>
      <c r="I1461" s="128"/>
    </row>
    <row r="1462" spans="2:9" x14ac:dyDescent="0.35">
      <c r="B1462" s="104">
        <v>1459</v>
      </c>
      <c r="C1462" s="111" t="s">
        <v>3362</v>
      </c>
      <c r="D1462" s="111" t="s">
        <v>4037</v>
      </c>
      <c r="E1462" s="111" t="s">
        <v>3398</v>
      </c>
      <c r="F1462" s="111" t="s">
        <v>3324</v>
      </c>
      <c r="G1462" s="137"/>
      <c r="H1462" s="127"/>
      <c r="I1462" s="128"/>
    </row>
    <row r="1463" spans="2:9" x14ac:dyDescent="0.35">
      <c r="B1463" s="104">
        <v>1460</v>
      </c>
      <c r="C1463" s="111" t="s">
        <v>3363</v>
      </c>
      <c r="D1463" s="111" t="s">
        <v>4037</v>
      </c>
      <c r="E1463" s="111" t="s">
        <v>3399</v>
      </c>
      <c r="F1463" s="111" t="s">
        <v>3324</v>
      </c>
      <c r="G1463" s="137"/>
      <c r="H1463" s="127"/>
      <c r="I1463" s="128"/>
    </row>
    <row r="1464" spans="2:9" x14ac:dyDescent="0.35">
      <c r="B1464" s="104">
        <v>1461</v>
      </c>
      <c r="C1464" s="111" t="s">
        <v>3364</v>
      </c>
      <c r="D1464" s="111" t="s">
        <v>4037</v>
      </c>
      <c r="E1464" s="111" t="s">
        <v>3400</v>
      </c>
      <c r="F1464" s="111" t="s">
        <v>3324</v>
      </c>
      <c r="G1464" s="137"/>
      <c r="H1464" s="127"/>
      <c r="I1464" s="128"/>
    </row>
    <row r="1465" spans="2:9" x14ac:dyDescent="0.35">
      <c r="B1465" s="104">
        <v>1462</v>
      </c>
      <c r="C1465" s="111" t="s">
        <v>3365</v>
      </c>
      <c r="D1465" s="111" t="s">
        <v>4037</v>
      </c>
      <c r="E1465" s="111" t="s">
        <v>3401</v>
      </c>
      <c r="F1465" s="111" t="s">
        <v>3324</v>
      </c>
      <c r="G1465" s="137"/>
      <c r="H1465" s="127"/>
      <c r="I1465" s="128"/>
    </row>
    <row r="1466" spans="2:9" x14ac:dyDescent="0.35">
      <c r="B1466" s="104">
        <v>1463</v>
      </c>
      <c r="C1466" s="111" t="s">
        <v>3353</v>
      </c>
      <c r="D1466" s="111" t="s">
        <v>4037</v>
      </c>
      <c r="E1466" s="111" t="s">
        <v>3389</v>
      </c>
      <c r="F1466" s="111" t="s">
        <v>3324</v>
      </c>
      <c r="G1466" s="137"/>
      <c r="H1466" s="127"/>
      <c r="I1466" s="128"/>
    </row>
    <row r="1467" spans="2:9" x14ac:dyDescent="0.35">
      <c r="B1467" s="104">
        <v>1464</v>
      </c>
      <c r="C1467" s="111" t="s">
        <v>3354</v>
      </c>
      <c r="D1467" s="111" t="s">
        <v>4037</v>
      </c>
      <c r="E1467" s="111" t="s">
        <v>3390</v>
      </c>
      <c r="F1467" s="111" t="s">
        <v>3324</v>
      </c>
      <c r="G1467" s="137"/>
      <c r="H1467" s="127"/>
      <c r="I1467" s="128"/>
    </row>
    <row r="1468" spans="2:9" x14ac:dyDescent="0.35">
      <c r="B1468" s="104">
        <v>1465</v>
      </c>
      <c r="C1468" s="111" t="s">
        <v>3355</v>
      </c>
      <c r="D1468" s="111" t="s">
        <v>4037</v>
      </c>
      <c r="E1468" s="111" t="s">
        <v>3391</v>
      </c>
      <c r="F1468" s="111" t="s">
        <v>3324</v>
      </c>
      <c r="G1468" s="137"/>
      <c r="H1468" s="127"/>
      <c r="I1468" s="128"/>
    </row>
    <row r="1469" spans="2:9" x14ac:dyDescent="0.35">
      <c r="B1469" s="104">
        <v>1466</v>
      </c>
      <c r="C1469" s="111" t="s">
        <v>3356</v>
      </c>
      <c r="D1469" s="111" t="s">
        <v>4037</v>
      </c>
      <c r="E1469" s="111" t="s">
        <v>3392</v>
      </c>
      <c r="F1469" s="111" t="s">
        <v>3324</v>
      </c>
      <c r="G1469" s="137"/>
      <c r="H1469" s="127"/>
      <c r="I1469" s="128"/>
    </row>
    <row r="1470" spans="2:9" x14ac:dyDescent="0.35">
      <c r="B1470" s="104">
        <v>1467</v>
      </c>
      <c r="C1470" s="111" t="s">
        <v>3357</v>
      </c>
      <c r="D1470" s="111" t="s">
        <v>4037</v>
      </c>
      <c r="E1470" s="111" t="s">
        <v>3393</v>
      </c>
      <c r="F1470" s="111" t="s">
        <v>3324</v>
      </c>
      <c r="G1470" s="137"/>
      <c r="H1470" s="127"/>
      <c r="I1470" s="128"/>
    </row>
    <row r="1471" spans="2:9" x14ac:dyDescent="0.35">
      <c r="B1471" s="104">
        <v>1468</v>
      </c>
      <c r="C1471" s="111" t="s">
        <v>4130</v>
      </c>
      <c r="D1471" s="111" t="s">
        <v>4037</v>
      </c>
      <c r="E1471" s="111" t="s">
        <v>3394</v>
      </c>
      <c r="F1471" s="111" t="s">
        <v>3324</v>
      </c>
      <c r="G1471" s="137"/>
      <c r="H1471" s="127"/>
      <c r="I1471" s="128"/>
    </row>
    <row r="1472" spans="2:9" x14ac:dyDescent="0.35">
      <c r="B1472" s="104">
        <v>1469</v>
      </c>
      <c r="C1472" s="111" t="s">
        <v>3340</v>
      </c>
      <c r="D1472" s="111" t="s">
        <v>333</v>
      </c>
      <c r="E1472" s="111" t="s">
        <v>3376</v>
      </c>
      <c r="F1472" s="111" t="s">
        <v>3325</v>
      </c>
      <c r="G1472" s="137"/>
      <c r="H1472" s="127"/>
      <c r="I1472" s="128"/>
    </row>
    <row r="1473" spans="2:9" x14ac:dyDescent="0.35">
      <c r="B1473" s="104">
        <v>1470</v>
      </c>
      <c r="C1473" s="111" t="s">
        <v>3429</v>
      </c>
      <c r="D1473" s="111" t="s">
        <v>333</v>
      </c>
      <c r="E1473" s="111" t="s">
        <v>3377</v>
      </c>
      <c r="F1473" s="111" t="s">
        <v>3326</v>
      </c>
      <c r="G1473" s="137"/>
      <c r="H1473" s="127"/>
      <c r="I1473" s="128"/>
    </row>
    <row r="1474" spans="2:9" x14ac:dyDescent="0.35">
      <c r="B1474" s="104">
        <v>1471</v>
      </c>
      <c r="C1474" s="111" t="s">
        <v>3372</v>
      </c>
      <c r="D1474" s="111" t="s">
        <v>333</v>
      </c>
      <c r="E1474" s="111" t="s">
        <v>3413</v>
      </c>
      <c r="F1474" s="111" t="s">
        <v>3326</v>
      </c>
      <c r="G1474" s="137"/>
      <c r="H1474" s="127"/>
      <c r="I1474" s="128"/>
    </row>
    <row r="1475" spans="2:9" x14ac:dyDescent="0.35">
      <c r="B1475" s="104">
        <v>1472</v>
      </c>
      <c r="C1475" s="111" t="s">
        <v>3339</v>
      </c>
      <c r="D1475" s="111" t="s">
        <v>317</v>
      </c>
      <c r="E1475" s="111" t="s">
        <v>3375</v>
      </c>
      <c r="F1475" s="111" t="s">
        <v>3323</v>
      </c>
      <c r="G1475" s="137"/>
      <c r="H1475" s="127"/>
      <c r="I1475" s="128"/>
    </row>
    <row r="1476" spans="2:9" x14ac:dyDescent="0.35">
      <c r="B1476" s="104">
        <v>1473</v>
      </c>
      <c r="C1476" s="111" t="s">
        <v>3419</v>
      </c>
      <c r="D1476" s="111" t="s">
        <v>4084</v>
      </c>
      <c r="E1476" s="111" t="s">
        <v>3466</v>
      </c>
      <c r="F1476" s="111" t="s">
        <v>3327</v>
      </c>
      <c r="G1476" s="137"/>
      <c r="H1476" s="127"/>
      <c r="I1476" s="128"/>
    </row>
    <row r="1477" spans="2:9" x14ac:dyDescent="0.35">
      <c r="B1477" s="104">
        <v>1474</v>
      </c>
      <c r="C1477" s="111" t="s">
        <v>4034</v>
      </c>
      <c r="D1477" s="111" t="s">
        <v>4084</v>
      </c>
      <c r="E1477" s="111" t="s">
        <v>3467</v>
      </c>
      <c r="F1477" s="111" t="s">
        <v>3324</v>
      </c>
      <c r="G1477" s="137"/>
      <c r="H1477" s="127"/>
      <c r="I1477" s="128"/>
    </row>
    <row r="1478" spans="2:9" x14ac:dyDescent="0.35">
      <c r="B1478" s="104">
        <v>1475</v>
      </c>
      <c r="C1478" s="111" t="s">
        <v>3420</v>
      </c>
      <c r="D1478" s="111" t="s">
        <v>4041</v>
      </c>
      <c r="E1478" s="111" t="s">
        <v>3521</v>
      </c>
      <c r="F1478" s="111" t="s">
        <v>3324</v>
      </c>
      <c r="G1478" s="137"/>
      <c r="H1478" s="127"/>
      <c r="I1478" s="128"/>
    </row>
    <row r="1479" spans="2:9" x14ac:dyDescent="0.35">
      <c r="B1479" s="104">
        <v>1476</v>
      </c>
      <c r="C1479" s="111" t="s">
        <v>3421</v>
      </c>
      <c r="D1479" s="111" t="s">
        <v>4041</v>
      </c>
      <c r="E1479" s="111" t="s">
        <v>3522</v>
      </c>
      <c r="F1479" s="111" t="s">
        <v>3324</v>
      </c>
      <c r="G1479" s="137"/>
      <c r="H1479" s="127"/>
      <c r="I1479" s="128"/>
    </row>
    <row r="1480" spans="2:9" x14ac:dyDescent="0.35">
      <c r="B1480" s="104">
        <v>1477</v>
      </c>
      <c r="C1480" s="111" t="s">
        <v>3418</v>
      </c>
      <c r="D1480" s="111" t="s">
        <v>333</v>
      </c>
      <c r="E1480" s="111" t="s">
        <v>3444</v>
      </c>
      <c r="F1480" s="111" t="s">
        <v>3323</v>
      </c>
      <c r="G1480" s="137"/>
      <c r="H1480" s="127"/>
      <c r="I1480" s="128"/>
    </row>
    <row r="1481" spans="2:9" x14ac:dyDescent="0.35">
      <c r="B1481" s="104">
        <v>1478</v>
      </c>
      <c r="C1481" s="111" t="s">
        <v>4035</v>
      </c>
      <c r="D1481" s="111" t="s">
        <v>4071</v>
      </c>
      <c r="E1481" s="111" t="s">
        <v>3485</v>
      </c>
      <c r="F1481" s="111" t="s">
        <v>3324</v>
      </c>
      <c r="G1481" s="137"/>
      <c r="H1481" s="127"/>
      <c r="I1481" s="128"/>
    </row>
    <row r="1482" spans="2:9" x14ac:dyDescent="0.35">
      <c r="B1482" s="104">
        <v>1479</v>
      </c>
      <c r="C1482" s="111" t="s">
        <v>4107</v>
      </c>
      <c r="D1482" s="111" t="s">
        <v>4054</v>
      </c>
      <c r="E1482" s="111" t="s">
        <v>4112</v>
      </c>
      <c r="F1482" s="111" t="s">
        <v>3323</v>
      </c>
      <c r="G1482" s="137"/>
      <c r="H1482" s="127"/>
      <c r="I1482" s="128"/>
    </row>
    <row r="1483" spans="2:9" x14ac:dyDescent="0.35">
      <c r="B1483" s="104">
        <v>1480</v>
      </c>
      <c r="C1483" s="111" t="s">
        <v>4131</v>
      </c>
      <c r="D1483" s="111" t="s">
        <v>4132</v>
      </c>
      <c r="E1483" s="111" t="s">
        <v>4150</v>
      </c>
      <c r="F1483" s="111" t="s">
        <v>3323</v>
      </c>
      <c r="G1483" s="137"/>
      <c r="H1483" s="127"/>
      <c r="I1483" s="128"/>
    </row>
    <row r="1484" spans="2:9" x14ac:dyDescent="0.35">
      <c r="B1484" s="104">
        <v>1481</v>
      </c>
      <c r="C1484" s="111" t="s">
        <v>4133</v>
      </c>
      <c r="D1484" s="111" t="s">
        <v>4085</v>
      </c>
      <c r="E1484" s="111" t="s">
        <v>4151</v>
      </c>
      <c r="F1484" s="111" t="s">
        <v>3323</v>
      </c>
      <c r="G1484" s="137"/>
      <c r="H1484" s="127"/>
      <c r="I1484" s="128"/>
    </row>
    <row r="1485" spans="2:9" x14ac:dyDescent="0.35">
      <c r="B1485" s="104">
        <v>1482</v>
      </c>
      <c r="C1485" s="111" t="s">
        <v>4134</v>
      </c>
      <c r="D1485" s="111" t="s">
        <v>3434</v>
      </c>
      <c r="E1485" s="111" t="s">
        <v>4152</v>
      </c>
      <c r="F1485" s="111" t="s">
        <v>3325</v>
      </c>
      <c r="G1485" s="137"/>
      <c r="H1485" s="127"/>
      <c r="I1485" s="128"/>
    </row>
    <row r="1486" spans="2:9" x14ac:dyDescent="0.35">
      <c r="B1486" s="104">
        <v>1483</v>
      </c>
      <c r="C1486" s="111" t="s">
        <v>4135</v>
      </c>
      <c r="D1486" s="111" t="s">
        <v>3434</v>
      </c>
      <c r="E1486" s="111" t="s">
        <v>4153</v>
      </c>
      <c r="F1486" s="111" t="s">
        <v>3325</v>
      </c>
      <c r="G1486" s="137"/>
      <c r="H1486" s="127"/>
      <c r="I1486" s="128"/>
    </row>
    <row r="1487" spans="2:9" x14ac:dyDescent="0.35">
      <c r="B1487" s="104">
        <v>1484</v>
      </c>
      <c r="C1487" s="111" t="s">
        <v>4136</v>
      </c>
      <c r="D1487" s="111" t="s">
        <v>3434</v>
      </c>
      <c r="E1487" s="111" t="s">
        <v>4154</v>
      </c>
      <c r="F1487" s="111" t="s">
        <v>3325</v>
      </c>
      <c r="G1487" s="137"/>
      <c r="H1487" s="127"/>
      <c r="I1487" s="128"/>
    </row>
    <row r="1488" spans="2:9" x14ac:dyDescent="0.35">
      <c r="B1488" s="104">
        <v>1485</v>
      </c>
      <c r="C1488" s="111" t="s">
        <v>4137</v>
      </c>
      <c r="D1488" s="111" t="s">
        <v>4039</v>
      </c>
      <c r="E1488" s="111" t="s">
        <v>4155</v>
      </c>
      <c r="F1488" s="111" t="s">
        <v>3324</v>
      </c>
      <c r="G1488" s="137"/>
      <c r="H1488" s="127"/>
      <c r="I1488" s="128"/>
    </row>
    <row r="1489" spans="2:9" x14ac:dyDescent="0.35">
      <c r="B1489" s="104">
        <v>1486</v>
      </c>
      <c r="C1489" s="111" t="s">
        <v>4138</v>
      </c>
      <c r="D1489" s="111" t="s">
        <v>4039</v>
      </c>
      <c r="E1489" s="111" t="s">
        <v>4156</v>
      </c>
      <c r="F1489" s="111" t="s">
        <v>3324</v>
      </c>
      <c r="G1489" s="137"/>
      <c r="H1489" s="127"/>
      <c r="I1489" s="128"/>
    </row>
    <row r="1490" spans="2:9" x14ac:dyDescent="0.35">
      <c r="B1490" s="104">
        <v>1487</v>
      </c>
      <c r="C1490" s="111" t="s">
        <v>4139</v>
      </c>
      <c r="D1490" s="111" t="s">
        <v>4039</v>
      </c>
      <c r="E1490" s="111" t="s">
        <v>4157</v>
      </c>
      <c r="F1490" s="111" t="s">
        <v>3326</v>
      </c>
      <c r="G1490" s="137"/>
      <c r="H1490" s="127"/>
      <c r="I1490" s="128"/>
    </row>
    <row r="1491" spans="2:9" x14ac:dyDescent="0.35">
      <c r="B1491" s="104">
        <v>1488</v>
      </c>
      <c r="C1491" s="111" t="s">
        <v>4140</v>
      </c>
      <c r="D1491" s="111" t="s">
        <v>4039</v>
      </c>
      <c r="E1491" s="111" t="s">
        <v>4158</v>
      </c>
      <c r="F1491" s="111" t="s">
        <v>3326</v>
      </c>
      <c r="G1491" s="137"/>
      <c r="H1491" s="127"/>
      <c r="I1491" s="128"/>
    </row>
    <row r="1492" spans="2:9" x14ac:dyDescent="0.35">
      <c r="B1492" s="104">
        <v>1489</v>
      </c>
      <c r="C1492" s="111" t="s">
        <v>4141</v>
      </c>
      <c r="D1492" s="111" t="s">
        <v>4042</v>
      </c>
      <c r="E1492" s="111" t="s">
        <v>4159</v>
      </c>
      <c r="F1492" s="111" t="s">
        <v>3324</v>
      </c>
      <c r="G1492" s="137"/>
      <c r="H1492" s="127"/>
      <c r="I1492" s="128"/>
    </row>
    <row r="1493" spans="2:9" x14ac:dyDescent="0.35">
      <c r="B1493" s="104">
        <v>1490</v>
      </c>
      <c r="C1493" s="111" t="s">
        <v>4142</v>
      </c>
      <c r="D1493" s="111" t="s">
        <v>4085</v>
      </c>
      <c r="E1493" s="111" t="s">
        <v>4160</v>
      </c>
      <c r="F1493" s="111" t="s">
        <v>3323</v>
      </c>
      <c r="G1493" s="137"/>
      <c r="H1493" s="127"/>
      <c r="I1493" s="128"/>
    </row>
    <row r="1494" spans="2:9" x14ac:dyDescent="0.35">
      <c r="B1494" s="104">
        <v>1491</v>
      </c>
      <c r="C1494" s="111" t="s">
        <v>4143</v>
      </c>
      <c r="D1494" s="111" t="s">
        <v>4054</v>
      </c>
      <c r="E1494" s="111" t="s">
        <v>4161</v>
      </c>
      <c r="F1494" s="111" t="s">
        <v>3323</v>
      </c>
      <c r="G1494" s="137"/>
      <c r="H1494" s="127"/>
      <c r="I1494" s="128"/>
    </row>
    <row r="1495" spans="2:9" x14ac:dyDescent="0.35">
      <c r="B1495" s="104">
        <v>1492</v>
      </c>
      <c r="C1495" s="111" t="s">
        <v>4144</v>
      </c>
      <c r="D1495" s="111" t="s">
        <v>313</v>
      </c>
      <c r="E1495" s="111" t="s">
        <v>4162</v>
      </c>
      <c r="F1495" s="111" t="s">
        <v>3326</v>
      </c>
      <c r="G1495" s="137"/>
      <c r="H1495" s="127"/>
      <c r="I1495" s="128"/>
    </row>
    <row r="1496" spans="2:9" x14ac:dyDescent="0.35">
      <c r="B1496" s="104">
        <v>1493</v>
      </c>
      <c r="C1496" s="111" t="s">
        <v>4145</v>
      </c>
      <c r="D1496" s="111" t="s">
        <v>313</v>
      </c>
      <c r="E1496" s="111" t="s">
        <v>4163</v>
      </c>
      <c r="F1496" s="111" t="s">
        <v>3326</v>
      </c>
      <c r="G1496" s="137"/>
      <c r="H1496" s="127"/>
      <c r="I1496" s="128"/>
    </row>
    <row r="1497" spans="2:9" x14ac:dyDescent="0.35">
      <c r="B1497" s="104">
        <v>1494</v>
      </c>
      <c r="C1497" s="111" t="s">
        <v>4146</v>
      </c>
      <c r="D1497" s="111" t="s">
        <v>313</v>
      </c>
      <c r="E1497" s="111" t="s">
        <v>4164</v>
      </c>
      <c r="F1497" s="111" t="s">
        <v>3326</v>
      </c>
      <c r="G1497" s="137"/>
      <c r="H1497" s="127"/>
      <c r="I1497" s="128"/>
    </row>
    <row r="1498" spans="2:9" x14ac:dyDescent="0.35">
      <c r="B1498" s="104">
        <v>1495</v>
      </c>
      <c r="C1498" s="111" t="s">
        <v>4147</v>
      </c>
      <c r="D1498" s="111" t="s">
        <v>4085</v>
      </c>
      <c r="E1498" s="111" t="s">
        <v>4165</v>
      </c>
      <c r="F1498" s="111" t="s">
        <v>3323</v>
      </c>
      <c r="G1498" s="137"/>
      <c r="H1498" s="127"/>
      <c r="I1498" s="128"/>
    </row>
    <row r="1499" spans="2:9" x14ac:dyDescent="0.35">
      <c r="B1499" s="104">
        <v>1496</v>
      </c>
      <c r="C1499" s="111" t="s">
        <v>4148</v>
      </c>
      <c r="D1499" s="111" t="s">
        <v>4085</v>
      </c>
      <c r="E1499" s="111" t="s">
        <v>4166</v>
      </c>
      <c r="F1499" s="111" t="s">
        <v>3323</v>
      </c>
      <c r="G1499" s="137"/>
      <c r="H1499" s="127"/>
      <c r="I1499" s="128"/>
    </row>
    <row r="1500" spans="2:9" x14ac:dyDescent="0.35">
      <c r="B1500" s="104">
        <v>1497</v>
      </c>
      <c r="C1500" s="111" t="s">
        <v>4191</v>
      </c>
      <c r="D1500" s="111" t="s">
        <v>1434</v>
      </c>
      <c r="E1500" s="111" t="s">
        <v>4200</v>
      </c>
      <c r="F1500" s="111" t="s">
        <v>3324</v>
      </c>
      <c r="G1500" s="137"/>
      <c r="H1500" s="127"/>
      <c r="I1500" s="128"/>
    </row>
    <row r="1501" spans="2:9" x14ac:dyDescent="0.35">
      <c r="B1501" s="104">
        <v>1498</v>
      </c>
      <c r="C1501" s="111" t="s">
        <v>4192</v>
      </c>
      <c r="D1501" s="111" t="s">
        <v>1434</v>
      </c>
      <c r="E1501" s="111" t="s">
        <v>4201</v>
      </c>
      <c r="F1501" s="111" t="s">
        <v>3324</v>
      </c>
      <c r="G1501" s="137"/>
      <c r="H1501" s="127"/>
      <c r="I1501" s="128"/>
    </row>
    <row r="1502" spans="2:9" x14ac:dyDescent="0.35">
      <c r="B1502" s="104">
        <v>1499</v>
      </c>
      <c r="C1502" s="142" t="s">
        <v>4194</v>
      </c>
      <c r="D1502" s="142" t="s">
        <v>4036</v>
      </c>
      <c r="E1502" s="142" t="s">
        <v>4204</v>
      </c>
      <c r="F1502" s="142" t="s">
        <v>3325</v>
      </c>
      <c r="G1502" s="139"/>
      <c r="H1502" s="140"/>
      <c r="I1502" s="141"/>
    </row>
    <row r="1503" spans="2:9" x14ac:dyDescent="0.35">
      <c r="B1503" s="104">
        <v>1500</v>
      </c>
      <c r="C1503" s="111" t="s">
        <v>4193</v>
      </c>
      <c r="D1503" s="111" t="s">
        <v>4070</v>
      </c>
      <c r="E1503" s="111" t="s">
        <v>4203</v>
      </c>
      <c r="F1503" s="111" t="s">
        <v>3324</v>
      </c>
      <c r="G1503" s="139"/>
      <c r="H1503" s="140"/>
      <c r="I1503" s="141"/>
    </row>
    <row r="1504" spans="2:9" x14ac:dyDescent="0.35">
      <c r="B1504" s="104">
        <v>1501</v>
      </c>
      <c r="C1504" s="160" t="s">
        <v>1550</v>
      </c>
      <c r="D1504" s="160" t="s">
        <v>1434</v>
      </c>
      <c r="E1504" s="160" t="s">
        <v>4202</v>
      </c>
      <c r="F1504" s="160" t="s">
        <v>3324</v>
      </c>
      <c r="G1504" s="137"/>
      <c r="H1504" s="127"/>
      <c r="I1504" s="128"/>
    </row>
    <row r="1505" spans="2:9" x14ac:dyDescent="0.35">
      <c r="B1505" s="104"/>
      <c r="C1505" s="138"/>
      <c r="D1505" s="138"/>
      <c r="E1505" s="138"/>
      <c r="F1505" s="138"/>
      <c r="G1505" s="137"/>
      <c r="H1505" s="127"/>
      <c r="I1505" s="128"/>
    </row>
    <row r="1506" spans="2:9" x14ac:dyDescent="0.35">
      <c r="B1506" s="104"/>
      <c r="C1506" s="142"/>
      <c r="D1506" s="142"/>
      <c r="E1506" s="142"/>
      <c r="F1506" s="142"/>
      <c r="G1506" s="137"/>
      <c r="H1506" s="127"/>
      <c r="I1506" s="128"/>
    </row>
    <row r="1507" spans="2:9" x14ac:dyDescent="0.35">
      <c r="B1507" s="104"/>
      <c r="C1507" s="142"/>
      <c r="D1507" s="142"/>
      <c r="E1507" s="142"/>
      <c r="F1507" s="142"/>
      <c r="G1507" s="137"/>
      <c r="H1507" s="127"/>
      <c r="I1507" s="128"/>
    </row>
    <row r="1508" spans="2:9" x14ac:dyDescent="0.35">
      <c r="B1508" s="104"/>
      <c r="C1508" s="142"/>
      <c r="D1508" s="142"/>
      <c r="E1508" s="142"/>
      <c r="F1508" s="142"/>
      <c r="G1508" s="137"/>
      <c r="H1508" s="127"/>
      <c r="I1508" s="128"/>
    </row>
    <row r="1509" spans="2:9" x14ac:dyDescent="0.35">
      <c r="B1509" s="104"/>
      <c r="C1509" s="142"/>
      <c r="D1509" s="142"/>
      <c r="E1509" s="142"/>
      <c r="F1509" s="142"/>
      <c r="G1509" s="137"/>
      <c r="H1509" s="127"/>
      <c r="I1509" s="128"/>
    </row>
    <row r="1510" spans="2:9" x14ac:dyDescent="0.35">
      <c r="B1510" s="104"/>
      <c r="C1510" s="142"/>
      <c r="D1510" s="142"/>
      <c r="E1510" s="142"/>
      <c r="F1510" s="142"/>
      <c r="G1510" s="137"/>
      <c r="H1510" s="127"/>
      <c r="I1510" s="128"/>
    </row>
    <row r="1511" spans="2:9" x14ac:dyDescent="0.35">
      <c r="B1511" s="104"/>
      <c r="C1511" s="142"/>
      <c r="D1511" s="142"/>
      <c r="E1511" s="142"/>
      <c r="F1511" s="142"/>
      <c r="G1511" s="137"/>
      <c r="H1511" s="127"/>
      <c r="I1511" s="128"/>
    </row>
    <row r="1512" spans="2:9" x14ac:dyDescent="0.35">
      <c r="B1512" s="104"/>
      <c r="C1512" s="142"/>
      <c r="D1512" s="142"/>
      <c r="E1512" s="142"/>
      <c r="F1512" s="142"/>
      <c r="G1512" s="137"/>
      <c r="H1512" s="127"/>
      <c r="I1512" s="128"/>
    </row>
    <row r="1513" spans="2:9" x14ac:dyDescent="0.35">
      <c r="B1513" s="104"/>
      <c r="C1513" s="142"/>
      <c r="D1513" s="142"/>
      <c r="E1513" s="142"/>
      <c r="F1513" s="142"/>
      <c r="G1513" s="137"/>
      <c r="H1513" s="127"/>
      <c r="I1513" s="128"/>
    </row>
    <row r="1514" spans="2:9" x14ac:dyDescent="0.35">
      <c r="B1514" s="104"/>
      <c r="C1514" s="142"/>
      <c r="D1514" s="142"/>
      <c r="E1514" s="142"/>
      <c r="F1514" s="142"/>
      <c r="G1514" s="137"/>
      <c r="H1514" s="127"/>
      <c r="I1514" s="128"/>
    </row>
    <row r="1515" spans="2:9" x14ac:dyDescent="0.35">
      <c r="B1515" s="104"/>
      <c r="C1515" s="142"/>
      <c r="D1515" s="142"/>
      <c r="E1515" s="142"/>
      <c r="F1515" s="142"/>
      <c r="G1515" s="137"/>
      <c r="H1515" s="127"/>
      <c r="I1515" s="128"/>
    </row>
    <row r="1516" spans="2:9" x14ac:dyDescent="0.35">
      <c r="B1516" s="104"/>
      <c r="C1516" s="142"/>
      <c r="D1516" s="142"/>
      <c r="E1516" s="142"/>
      <c r="F1516" s="142"/>
      <c r="G1516" s="137"/>
      <c r="H1516" s="127"/>
      <c r="I1516" s="128"/>
    </row>
    <row r="1517" spans="2:9" x14ac:dyDescent="0.35">
      <c r="B1517" s="104"/>
      <c r="C1517" s="142"/>
      <c r="D1517" s="142"/>
      <c r="E1517" s="142"/>
      <c r="F1517" s="142"/>
      <c r="G1517" s="137"/>
      <c r="H1517" s="127"/>
      <c r="I1517" s="128"/>
    </row>
    <row r="1518" spans="2:9" x14ac:dyDescent="0.35">
      <c r="B1518" s="104"/>
      <c r="C1518" s="142"/>
      <c r="D1518" s="142"/>
      <c r="E1518" s="142"/>
      <c r="F1518" s="142"/>
      <c r="G1518" s="137"/>
      <c r="H1518" s="127"/>
      <c r="I1518" s="128"/>
    </row>
    <row r="1519" spans="2:9" x14ac:dyDescent="0.35">
      <c r="B1519" s="104"/>
      <c r="C1519" s="142"/>
      <c r="D1519" s="142"/>
      <c r="E1519" s="142"/>
      <c r="F1519" s="142"/>
      <c r="G1519" s="137"/>
      <c r="H1519" s="127"/>
      <c r="I1519" s="128"/>
    </row>
    <row r="1520" spans="2:9" x14ac:dyDescent="0.35">
      <c r="B1520" s="104"/>
      <c r="C1520" s="142"/>
      <c r="D1520" s="142"/>
      <c r="E1520" s="142"/>
      <c r="F1520" s="142"/>
      <c r="G1520" s="137"/>
      <c r="H1520" s="127"/>
      <c r="I1520" s="128"/>
    </row>
    <row r="1521" spans="2:9" x14ac:dyDescent="0.35">
      <c r="B1521" s="104"/>
      <c r="C1521" s="142"/>
      <c r="D1521" s="142"/>
      <c r="E1521" s="142"/>
      <c r="F1521" s="142"/>
      <c r="G1521" s="137"/>
      <c r="H1521" s="127"/>
      <c r="I1521" s="128"/>
    </row>
    <row r="1522" spans="2:9" x14ac:dyDescent="0.35">
      <c r="B1522" s="104"/>
      <c r="C1522" s="142"/>
      <c r="D1522" s="142"/>
      <c r="E1522" s="142"/>
      <c r="F1522" s="142"/>
      <c r="G1522" s="137"/>
      <c r="H1522" s="127"/>
      <c r="I1522" s="128"/>
    </row>
    <row r="1523" spans="2:9" x14ac:dyDescent="0.35">
      <c r="B1523" s="104"/>
      <c r="C1523" s="142"/>
      <c r="D1523" s="142"/>
      <c r="E1523" s="142"/>
      <c r="F1523" s="142"/>
      <c r="G1523" s="137"/>
      <c r="H1523" s="127"/>
      <c r="I1523" s="128"/>
    </row>
    <row r="1524" spans="2:9" x14ac:dyDescent="0.35">
      <c r="B1524" s="104"/>
      <c r="C1524" s="142"/>
      <c r="D1524" s="142"/>
      <c r="E1524" s="142"/>
      <c r="F1524" s="142"/>
      <c r="G1524" s="137"/>
      <c r="H1524" s="127"/>
      <c r="I1524" s="128"/>
    </row>
    <row r="1525" spans="2:9" x14ac:dyDescent="0.35">
      <c r="B1525" s="104"/>
      <c r="C1525" s="142"/>
      <c r="D1525" s="142"/>
      <c r="E1525" s="142"/>
      <c r="F1525" s="142"/>
      <c r="G1525" s="137"/>
      <c r="H1525" s="127"/>
      <c r="I1525" s="128"/>
    </row>
    <row r="1526" spans="2:9" x14ac:dyDescent="0.35">
      <c r="B1526" s="104"/>
      <c r="C1526" s="142"/>
      <c r="D1526" s="142"/>
      <c r="E1526" s="142"/>
      <c r="F1526" s="142"/>
      <c r="G1526" s="137"/>
      <c r="H1526" s="127"/>
      <c r="I1526" s="128"/>
    </row>
    <row r="1527" spans="2:9" x14ac:dyDescent="0.35">
      <c r="B1527" s="104"/>
      <c r="C1527" s="142"/>
      <c r="D1527" s="142"/>
      <c r="E1527" s="142"/>
      <c r="F1527" s="142"/>
      <c r="G1527" s="137"/>
      <c r="H1527" s="127"/>
      <c r="I1527" s="128"/>
    </row>
    <row r="1528" spans="2:9" x14ac:dyDescent="0.35">
      <c r="B1528" s="104"/>
      <c r="C1528" s="142"/>
      <c r="D1528" s="142"/>
      <c r="E1528" s="142"/>
      <c r="F1528" s="142"/>
      <c r="G1528" s="137"/>
      <c r="H1528" s="127"/>
      <c r="I1528" s="128"/>
    </row>
    <row r="1529" spans="2:9" x14ac:dyDescent="0.35">
      <c r="B1529" s="104"/>
      <c r="C1529" s="142"/>
      <c r="D1529" s="142"/>
      <c r="E1529" s="142"/>
      <c r="F1529" s="142"/>
      <c r="G1529" s="137"/>
      <c r="H1529" s="127"/>
      <c r="I1529" s="128"/>
    </row>
    <row r="1530" spans="2:9" x14ac:dyDescent="0.35">
      <c r="B1530" s="104"/>
      <c r="C1530" s="142"/>
      <c r="D1530" s="142"/>
      <c r="E1530" s="142"/>
      <c r="F1530" s="142"/>
      <c r="G1530" s="137"/>
      <c r="H1530" s="127"/>
      <c r="I1530" s="128"/>
    </row>
    <row r="1531" spans="2:9" x14ac:dyDescent="0.35">
      <c r="B1531" s="104"/>
      <c r="C1531" s="142"/>
      <c r="D1531" s="142"/>
      <c r="E1531" s="142"/>
      <c r="F1531" s="142"/>
      <c r="G1531" s="137"/>
      <c r="H1531" s="127"/>
      <c r="I1531" s="128"/>
    </row>
    <row r="1532" spans="2:9" x14ac:dyDescent="0.35">
      <c r="B1532" s="104"/>
      <c r="C1532" s="142"/>
      <c r="D1532" s="142"/>
      <c r="E1532" s="142"/>
      <c r="F1532" s="142"/>
      <c r="G1532" s="137"/>
      <c r="H1532" s="127"/>
      <c r="I1532" s="128"/>
    </row>
    <row r="1533" spans="2:9" x14ac:dyDescent="0.35">
      <c r="B1533" s="104"/>
      <c r="C1533" s="156"/>
      <c r="D1533" s="156"/>
      <c r="E1533" s="156"/>
      <c r="F1533" s="156"/>
      <c r="G1533" s="157"/>
      <c r="H1533" s="158"/>
      <c r="I1533" s="159"/>
    </row>
    <row r="1534" spans="2:9" x14ac:dyDescent="0.35">
      <c r="B1534" s="104"/>
      <c r="C1534" s="156"/>
      <c r="D1534" s="156"/>
      <c r="E1534" s="156"/>
      <c r="F1534" s="156"/>
      <c r="G1534" s="157"/>
      <c r="H1534" s="158"/>
      <c r="I1534" s="159"/>
    </row>
    <row r="1535" spans="2:9" x14ac:dyDescent="0.35">
      <c r="B1535" s="104"/>
      <c r="C1535" s="156"/>
      <c r="D1535" s="156"/>
      <c r="E1535" s="156"/>
      <c r="F1535" s="156"/>
      <c r="G1535" s="157"/>
      <c r="H1535" s="158"/>
      <c r="I1535" s="159"/>
    </row>
    <row r="1536" spans="2:9" x14ac:dyDescent="0.35">
      <c r="B1536" s="104"/>
      <c r="C1536" s="156"/>
      <c r="D1536" s="156"/>
      <c r="E1536" s="156"/>
      <c r="F1536" s="156"/>
      <c r="G1536" s="157"/>
      <c r="H1536" s="158"/>
      <c r="I1536" s="159"/>
    </row>
    <row r="1537" spans="2:9" x14ac:dyDescent="0.35">
      <c r="B1537" s="104"/>
      <c r="C1537" s="156"/>
      <c r="D1537" s="156"/>
      <c r="E1537" s="156"/>
      <c r="F1537" s="156"/>
      <c r="G1537" s="157"/>
      <c r="H1537" s="158"/>
      <c r="I1537" s="159"/>
    </row>
    <row r="1538" spans="2:9" x14ac:dyDescent="0.35">
      <c r="B1538" s="104"/>
      <c r="C1538" s="156"/>
      <c r="D1538" s="156"/>
      <c r="E1538" s="156"/>
      <c r="F1538" s="156"/>
      <c r="G1538" s="157"/>
      <c r="H1538" s="158"/>
      <c r="I1538" s="159"/>
    </row>
    <row r="1539" spans="2:9" x14ac:dyDescent="0.35">
      <c r="B1539" s="104"/>
      <c r="C1539" s="156"/>
      <c r="D1539" s="156"/>
      <c r="E1539" s="156"/>
      <c r="F1539" s="156"/>
      <c r="G1539" s="157"/>
      <c r="H1539" s="158"/>
      <c r="I1539" s="159"/>
    </row>
    <row r="1540" spans="2:9" x14ac:dyDescent="0.35">
      <c r="B1540" s="104"/>
      <c r="C1540" s="156"/>
      <c r="D1540" s="156"/>
      <c r="E1540" s="156"/>
      <c r="F1540" s="156"/>
      <c r="G1540" s="157"/>
      <c r="H1540" s="158"/>
      <c r="I1540" s="159"/>
    </row>
    <row r="1541" spans="2:9" x14ac:dyDescent="0.35">
      <c r="B1541" s="104"/>
      <c r="C1541" s="156"/>
      <c r="D1541" s="156"/>
      <c r="E1541" s="156"/>
      <c r="F1541" s="156"/>
      <c r="G1541" s="157"/>
      <c r="H1541" s="158"/>
      <c r="I1541" s="159"/>
    </row>
    <row r="1542" spans="2:9" x14ac:dyDescent="0.35">
      <c r="B1542" s="104"/>
      <c r="C1542" s="156"/>
      <c r="D1542" s="156"/>
      <c r="E1542" s="156"/>
      <c r="F1542" s="156"/>
      <c r="G1542" s="157"/>
      <c r="H1542" s="158"/>
      <c r="I1542" s="159"/>
    </row>
    <row r="1543" spans="2:9" x14ac:dyDescent="0.35">
      <c r="B1543" s="104"/>
      <c r="C1543" s="156"/>
      <c r="D1543" s="156"/>
      <c r="E1543" s="156"/>
      <c r="F1543" s="156"/>
      <c r="G1543" s="157"/>
      <c r="H1543" s="158"/>
      <c r="I1543" s="159"/>
    </row>
    <row r="1544" spans="2:9" x14ac:dyDescent="0.35">
      <c r="B1544" s="104"/>
      <c r="C1544" s="156"/>
      <c r="D1544" s="156"/>
      <c r="E1544" s="156"/>
      <c r="F1544" s="156"/>
      <c r="G1544" s="157"/>
      <c r="H1544" s="158"/>
      <c r="I1544" s="159"/>
    </row>
    <row r="1545" spans="2:9" x14ac:dyDescent="0.35">
      <c r="B1545" s="104"/>
      <c r="C1545" s="156"/>
      <c r="D1545" s="156"/>
      <c r="E1545" s="156"/>
      <c r="F1545" s="156"/>
      <c r="G1545" s="157"/>
      <c r="H1545" s="158"/>
      <c r="I1545" s="159"/>
    </row>
    <row r="1546" spans="2:9" x14ac:dyDescent="0.35">
      <c r="B1546" s="104"/>
      <c r="C1546" s="156"/>
      <c r="D1546" s="156"/>
      <c r="E1546" s="156"/>
      <c r="F1546" s="156"/>
      <c r="G1546" s="157"/>
      <c r="H1546" s="158"/>
      <c r="I1546" s="159"/>
    </row>
    <row r="1547" spans="2:9" x14ac:dyDescent="0.35">
      <c r="B1547" s="104"/>
      <c r="C1547" s="156"/>
      <c r="D1547" s="156"/>
      <c r="E1547" s="156"/>
      <c r="F1547" s="156"/>
      <c r="G1547" s="157"/>
      <c r="H1547" s="158"/>
      <c r="I1547" s="159"/>
    </row>
    <row r="1548" spans="2:9" x14ac:dyDescent="0.35">
      <c r="B1548" s="104"/>
      <c r="C1548" s="156"/>
      <c r="D1548" s="156"/>
      <c r="E1548" s="156"/>
      <c r="F1548" s="156"/>
      <c r="G1548" s="157"/>
      <c r="H1548" s="158"/>
      <c r="I1548" s="159"/>
    </row>
    <row r="1549" spans="2:9" x14ac:dyDescent="0.35">
      <c r="B1549" s="104"/>
      <c r="C1549" s="156"/>
      <c r="D1549" s="156"/>
      <c r="E1549" s="156"/>
      <c r="F1549" s="156"/>
      <c r="G1549" s="157"/>
      <c r="H1549" s="158"/>
      <c r="I1549" s="159"/>
    </row>
    <row r="1550" spans="2:9" x14ac:dyDescent="0.35">
      <c r="B1550" s="104"/>
      <c r="C1550" s="156"/>
      <c r="D1550" s="156"/>
      <c r="E1550" s="156"/>
      <c r="F1550" s="156"/>
      <c r="G1550" s="157"/>
      <c r="H1550" s="158"/>
      <c r="I1550" s="159"/>
    </row>
    <row r="1551" spans="2:9" x14ac:dyDescent="0.35">
      <c r="B1551" s="104"/>
      <c r="C1551" s="156"/>
      <c r="D1551" s="156"/>
      <c r="E1551" s="156"/>
      <c r="F1551" s="156"/>
      <c r="G1551" s="157"/>
      <c r="H1551" s="158"/>
      <c r="I1551" s="159"/>
    </row>
    <row r="1552" spans="2:9" x14ac:dyDescent="0.35">
      <c r="B1552" s="104"/>
      <c r="C1552" s="156"/>
      <c r="D1552" s="156"/>
      <c r="E1552" s="156"/>
      <c r="F1552" s="156"/>
      <c r="G1552" s="157"/>
      <c r="H1552" s="158"/>
      <c r="I1552" s="159"/>
    </row>
    <row r="1553" spans="2:9" x14ac:dyDescent="0.35">
      <c r="B1553" s="104"/>
      <c r="C1553" s="156"/>
      <c r="D1553" s="156"/>
      <c r="E1553" s="156"/>
      <c r="F1553" s="156"/>
      <c r="G1553" s="157"/>
      <c r="H1553" s="158"/>
      <c r="I1553" s="159"/>
    </row>
    <row r="1554" spans="2:9" x14ac:dyDescent="0.35">
      <c r="B1554" s="104"/>
      <c r="C1554" s="156"/>
      <c r="D1554" s="156"/>
      <c r="E1554" s="156"/>
      <c r="F1554" s="156"/>
      <c r="G1554" s="157"/>
      <c r="H1554" s="158"/>
      <c r="I1554" s="159"/>
    </row>
    <row r="1555" spans="2:9" x14ac:dyDescent="0.35">
      <c r="B1555" s="104"/>
      <c r="C1555" s="156"/>
      <c r="D1555" s="156"/>
      <c r="E1555" s="156"/>
      <c r="F1555" s="156"/>
      <c r="G1555" s="157"/>
      <c r="H1555" s="158"/>
      <c r="I1555" s="159"/>
    </row>
    <row r="1556" spans="2:9" x14ac:dyDescent="0.35">
      <c r="B1556" s="104"/>
      <c r="C1556" s="156"/>
      <c r="D1556" s="156"/>
      <c r="E1556" s="156"/>
      <c r="F1556" s="156"/>
      <c r="G1556" s="157"/>
      <c r="H1556" s="158"/>
      <c r="I1556" s="159"/>
    </row>
    <row r="1557" spans="2:9" x14ac:dyDescent="0.35">
      <c r="B1557" s="104"/>
      <c r="C1557" s="156"/>
      <c r="D1557" s="156"/>
      <c r="E1557" s="156"/>
      <c r="F1557" s="156"/>
      <c r="G1557" s="157"/>
      <c r="H1557" s="158"/>
      <c r="I1557" s="159"/>
    </row>
    <row r="1558" spans="2:9" x14ac:dyDescent="0.35">
      <c r="B1558" s="104"/>
      <c r="C1558" s="156"/>
      <c r="D1558" s="156"/>
      <c r="E1558" s="156"/>
      <c r="F1558" s="156"/>
      <c r="G1558" s="157"/>
      <c r="H1558" s="158"/>
      <c r="I1558" s="159"/>
    </row>
    <row r="1559" spans="2:9" x14ac:dyDescent="0.35">
      <c r="B1559" s="104"/>
      <c r="C1559" s="156"/>
      <c r="D1559" s="156"/>
      <c r="E1559" s="156"/>
      <c r="F1559" s="156"/>
      <c r="G1559" s="157"/>
      <c r="H1559" s="158"/>
      <c r="I1559" s="159"/>
    </row>
    <row r="1560" spans="2:9" x14ac:dyDescent="0.35">
      <c r="B1560" s="104"/>
      <c r="C1560" s="156"/>
      <c r="D1560" s="156"/>
      <c r="E1560" s="156"/>
      <c r="F1560" s="156"/>
      <c r="G1560" s="157"/>
      <c r="H1560" s="158"/>
      <c r="I1560" s="159"/>
    </row>
    <row r="1561" spans="2:9" x14ac:dyDescent="0.35">
      <c r="B1561" s="104"/>
      <c r="C1561" s="156"/>
      <c r="D1561" s="156"/>
      <c r="E1561" s="156"/>
      <c r="F1561" s="156"/>
      <c r="G1561" s="157"/>
      <c r="H1561" s="158"/>
      <c r="I1561" s="159"/>
    </row>
    <row r="1562" spans="2:9" x14ac:dyDescent="0.35">
      <c r="B1562" s="104"/>
      <c r="C1562" s="156"/>
      <c r="D1562" s="156"/>
      <c r="E1562" s="156"/>
      <c r="F1562" s="156"/>
      <c r="G1562" s="157"/>
      <c r="H1562" s="158"/>
      <c r="I1562" s="159"/>
    </row>
    <row r="1563" spans="2:9" x14ac:dyDescent="0.35">
      <c r="B1563" s="104"/>
      <c r="C1563" s="156"/>
      <c r="D1563" s="156"/>
      <c r="E1563" s="156"/>
      <c r="F1563" s="156"/>
      <c r="G1563" s="157"/>
      <c r="H1563" s="158"/>
      <c r="I1563" s="159"/>
    </row>
    <row r="1564" spans="2:9" x14ac:dyDescent="0.35">
      <c r="B1564" s="104"/>
      <c r="C1564" s="156"/>
      <c r="D1564" s="156"/>
      <c r="E1564" s="156"/>
      <c r="F1564" s="156"/>
      <c r="G1564" s="157"/>
      <c r="H1564" s="158"/>
      <c r="I1564" s="159"/>
    </row>
    <row r="1565" spans="2:9" x14ac:dyDescent="0.35">
      <c r="B1565" s="104"/>
      <c r="C1565" s="156"/>
      <c r="D1565" s="156"/>
      <c r="E1565" s="156"/>
      <c r="F1565" s="156"/>
      <c r="G1565" s="157"/>
      <c r="H1565" s="158"/>
      <c r="I1565" s="159"/>
    </row>
    <row r="1566" spans="2:9" x14ac:dyDescent="0.35">
      <c r="B1566" s="104"/>
      <c r="C1566" s="156"/>
      <c r="D1566" s="156"/>
      <c r="E1566" s="156"/>
      <c r="F1566" s="156"/>
      <c r="G1566" s="157"/>
      <c r="H1566" s="158"/>
      <c r="I1566" s="159"/>
    </row>
    <row r="1567" spans="2:9" x14ac:dyDescent="0.35">
      <c r="B1567" s="104"/>
      <c r="C1567" s="156"/>
      <c r="D1567" s="156"/>
      <c r="E1567" s="156"/>
      <c r="F1567" s="156"/>
      <c r="G1567" s="157"/>
      <c r="H1567" s="158"/>
      <c r="I1567" s="159"/>
    </row>
    <row r="1568" spans="2:9" x14ac:dyDescent="0.35">
      <c r="B1568" s="104"/>
      <c r="C1568" s="156"/>
      <c r="D1568" s="156"/>
      <c r="E1568" s="156"/>
      <c r="F1568" s="156"/>
      <c r="G1568" s="157"/>
      <c r="H1568" s="158"/>
      <c r="I1568" s="159"/>
    </row>
    <row r="1569" spans="2:9" x14ac:dyDescent="0.35">
      <c r="B1569" s="104"/>
      <c r="C1569" s="156"/>
      <c r="D1569" s="156"/>
      <c r="E1569" s="156"/>
      <c r="F1569" s="156"/>
      <c r="G1569" s="157"/>
      <c r="H1569" s="158"/>
      <c r="I1569" s="159"/>
    </row>
    <row r="1570" spans="2:9" x14ac:dyDescent="0.35">
      <c r="B1570" s="104"/>
      <c r="C1570" s="156"/>
      <c r="D1570" s="156"/>
      <c r="E1570" s="156"/>
      <c r="F1570" s="156"/>
      <c r="G1570" s="157"/>
      <c r="H1570" s="158"/>
      <c r="I1570" s="159"/>
    </row>
    <row r="1571" spans="2:9" x14ac:dyDescent="0.35">
      <c r="B1571" s="104"/>
      <c r="C1571" s="156"/>
      <c r="D1571" s="156"/>
      <c r="E1571" s="156"/>
      <c r="F1571" s="156"/>
      <c r="G1571" s="157"/>
      <c r="H1571" s="158"/>
      <c r="I1571" s="159"/>
    </row>
    <row r="1572" spans="2:9" x14ac:dyDescent="0.35">
      <c r="B1572" s="104"/>
      <c r="C1572" s="156"/>
      <c r="D1572" s="156"/>
      <c r="E1572" s="156"/>
      <c r="F1572" s="156"/>
      <c r="G1572" s="157"/>
      <c r="H1572" s="158"/>
      <c r="I1572" s="159"/>
    </row>
    <row r="1573" spans="2:9" x14ac:dyDescent="0.35">
      <c r="B1573" s="104"/>
      <c r="C1573" s="156"/>
      <c r="D1573" s="156"/>
      <c r="E1573" s="156"/>
      <c r="F1573" s="156"/>
      <c r="G1573" s="157"/>
      <c r="H1573" s="158"/>
      <c r="I1573" s="159"/>
    </row>
    <row r="1574" spans="2:9" x14ac:dyDescent="0.35">
      <c r="B1574" s="104"/>
      <c r="C1574" s="156"/>
      <c r="D1574" s="156"/>
      <c r="E1574" s="156"/>
      <c r="F1574" s="156"/>
      <c r="G1574" s="157"/>
      <c r="H1574" s="158"/>
      <c r="I1574" s="159"/>
    </row>
    <row r="1575" spans="2:9" x14ac:dyDescent="0.35">
      <c r="B1575" s="104"/>
      <c r="C1575" s="156"/>
      <c r="D1575" s="156"/>
      <c r="E1575" s="156"/>
      <c r="F1575" s="156"/>
      <c r="G1575" s="157"/>
      <c r="H1575" s="158"/>
      <c r="I1575" s="159"/>
    </row>
    <row r="1576" spans="2:9" x14ac:dyDescent="0.35">
      <c r="B1576" s="104"/>
      <c r="C1576" s="156"/>
      <c r="D1576" s="156"/>
      <c r="E1576" s="156"/>
      <c r="F1576" s="156"/>
      <c r="G1576" s="157"/>
      <c r="H1576" s="158"/>
      <c r="I1576" s="159"/>
    </row>
    <row r="1577" spans="2:9" x14ac:dyDescent="0.35">
      <c r="B1577" s="104"/>
      <c r="C1577" s="142"/>
      <c r="D1577" s="156"/>
      <c r="E1577" s="156"/>
      <c r="F1577" s="156"/>
      <c r="G1577" s="157"/>
      <c r="H1577" s="158"/>
      <c r="I1577" s="159"/>
    </row>
    <row r="1578" spans="2:9" x14ac:dyDescent="0.35">
      <c r="B1578" s="104"/>
      <c r="C1578" s="156"/>
      <c r="D1578" s="156"/>
      <c r="E1578" s="156"/>
      <c r="F1578" s="156"/>
      <c r="G1578" s="157"/>
      <c r="H1578" s="158"/>
      <c r="I1578" s="159"/>
    </row>
    <row r="1579" spans="2:9" x14ac:dyDescent="0.35">
      <c r="B1579" s="104"/>
      <c r="C1579" s="156"/>
      <c r="D1579" s="156"/>
      <c r="E1579" s="156"/>
      <c r="F1579" s="156"/>
      <c r="G1579" s="157"/>
      <c r="H1579" s="158"/>
      <c r="I1579" s="159"/>
    </row>
    <row r="1580" spans="2:9" x14ac:dyDescent="0.35">
      <c r="B1580" s="104"/>
      <c r="C1580" s="156"/>
      <c r="D1580" s="156"/>
      <c r="E1580" s="156"/>
      <c r="F1580" s="156"/>
      <c r="G1580" s="157"/>
      <c r="H1580" s="158"/>
      <c r="I1580" s="159"/>
    </row>
    <row r="1581" spans="2:9" x14ac:dyDescent="0.35">
      <c r="B1581" s="104"/>
      <c r="C1581" s="156"/>
      <c r="D1581" s="156"/>
      <c r="E1581" s="156"/>
      <c r="F1581" s="156"/>
      <c r="G1581" s="157"/>
      <c r="H1581" s="158"/>
      <c r="I1581" s="159"/>
    </row>
    <row r="1582" spans="2:9" x14ac:dyDescent="0.35">
      <c r="B1582" s="104"/>
      <c r="C1582" s="156"/>
      <c r="D1582" s="156"/>
      <c r="E1582" s="156"/>
      <c r="F1582" s="156"/>
      <c r="G1582" s="157"/>
      <c r="H1582" s="158"/>
      <c r="I1582" s="159"/>
    </row>
    <row r="1583" spans="2:9" x14ac:dyDescent="0.35">
      <c r="B1583" s="104"/>
      <c r="C1583" s="156"/>
      <c r="D1583" s="156"/>
      <c r="E1583" s="156"/>
      <c r="F1583" s="156"/>
      <c r="G1583" s="157"/>
      <c r="H1583" s="158"/>
      <c r="I1583" s="159"/>
    </row>
    <row r="1584" spans="2:9" x14ac:dyDescent="0.35">
      <c r="B1584" s="104"/>
      <c r="C1584" s="156"/>
      <c r="D1584" s="156"/>
      <c r="E1584" s="156"/>
      <c r="F1584" s="156"/>
      <c r="G1584" s="157"/>
      <c r="H1584" s="158"/>
      <c r="I1584" s="159"/>
    </row>
    <row r="1585" spans="2:9" x14ac:dyDescent="0.35">
      <c r="B1585" s="104"/>
      <c r="C1585" s="156"/>
      <c r="D1585" s="156"/>
      <c r="E1585" s="156"/>
      <c r="F1585" s="156"/>
      <c r="G1585" s="157"/>
      <c r="H1585" s="158"/>
      <c r="I1585" s="159"/>
    </row>
    <row r="1586" spans="2:9" x14ac:dyDescent="0.35">
      <c r="B1586" s="104"/>
      <c r="C1586" s="156"/>
      <c r="D1586" s="156"/>
      <c r="E1586" s="156"/>
      <c r="F1586" s="156"/>
      <c r="G1586" s="157"/>
      <c r="H1586" s="158"/>
      <c r="I1586" s="159"/>
    </row>
    <row r="1587" spans="2:9" x14ac:dyDescent="0.35">
      <c r="B1587" s="104"/>
      <c r="C1587" s="156"/>
      <c r="D1587" s="156"/>
      <c r="E1587" s="156"/>
      <c r="F1587" s="156"/>
      <c r="G1587" s="157"/>
      <c r="H1587" s="158"/>
      <c r="I1587" s="159"/>
    </row>
    <row r="1588" spans="2:9" x14ac:dyDescent="0.35">
      <c r="B1588" s="104"/>
      <c r="C1588" s="156"/>
      <c r="D1588" s="156"/>
      <c r="E1588" s="156"/>
      <c r="F1588" s="156"/>
      <c r="G1588" s="157"/>
      <c r="H1588" s="158"/>
      <c r="I1588" s="159"/>
    </row>
    <row r="1589" spans="2:9" x14ac:dyDescent="0.35">
      <c r="B1589" s="104"/>
      <c r="C1589" s="156"/>
      <c r="D1589" s="156"/>
      <c r="E1589" s="156"/>
      <c r="F1589" s="156"/>
      <c r="G1589" s="157"/>
      <c r="H1589" s="158"/>
      <c r="I1589" s="159"/>
    </row>
    <row r="1590" spans="2:9" x14ac:dyDescent="0.35">
      <c r="B1590" s="104"/>
      <c r="C1590" s="156"/>
      <c r="D1590" s="156"/>
      <c r="E1590" s="156"/>
      <c r="F1590" s="156"/>
      <c r="G1590" s="157"/>
      <c r="H1590" s="158"/>
      <c r="I1590" s="159"/>
    </row>
    <row r="1591" spans="2:9" x14ac:dyDescent="0.35">
      <c r="B1591" s="104"/>
      <c r="C1591" s="156"/>
      <c r="D1591" s="156"/>
      <c r="E1591" s="156"/>
      <c r="F1591" s="156"/>
      <c r="G1591" s="157"/>
      <c r="H1591" s="158"/>
      <c r="I1591" s="159"/>
    </row>
    <row r="1592" spans="2:9" x14ac:dyDescent="0.35">
      <c r="B1592" s="104"/>
      <c r="C1592" s="156"/>
      <c r="D1592" s="156"/>
      <c r="E1592" s="156"/>
      <c r="F1592" s="156"/>
      <c r="G1592" s="157"/>
      <c r="H1592" s="158"/>
      <c r="I1592" s="159"/>
    </row>
    <row r="1593" spans="2:9" x14ac:dyDescent="0.35">
      <c r="B1593" s="104"/>
      <c r="C1593" s="156"/>
      <c r="D1593" s="156"/>
      <c r="E1593" s="156"/>
      <c r="F1593" s="156"/>
      <c r="G1593" s="157"/>
      <c r="H1593" s="158"/>
      <c r="I1593" s="159"/>
    </row>
    <row r="1594" spans="2:9" x14ac:dyDescent="0.35">
      <c r="B1594" s="104"/>
      <c r="C1594" s="142"/>
      <c r="D1594" s="156"/>
      <c r="E1594" s="156"/>
      <c r="F1594" s="156"/>
      <c r="G1594" s="157"/>
      <c r="H1594" s="158"/>
      <c r="I1594" s="159"/>
    </row>
    <row r="1595" spans="2:9" x14ac:dyDescent="0.35">
      <c r="B1595" s="104"/>
      <c r="C1595" s="156"/>
      <c r="D1595" s="156"/>
      <c r="E1595" s="156"/>
      <c r="F1595" s="156"/>
      <c r="G1595" s="157"/>
      <c r="H1595" s="158"/>
      <c r="I1595" s="159"/>
    </row>
    <row r="1596" spans="2:9" x14ac:dyDescent="0.35">
      <c r="B1596" s="104"/>
      <c r="C1596" s="142"/>
      <c r="D1596" s="156"/>
      <c r="E1596" s="156"/>
      <c r="F1596" s="156"/>
      <c r="G1596" s="157"/>
      <c r="H1596" s="158"/>
      <c r="I1596" s="159"/>
    </row>
    <row r="1597" spans="2:9" x14ac:dyDescent="0.35">
      <c r="B1597" s="104"/>
      <c r="C1597" s="156"/>
      <c r="D1597" s="156"/>
      <c r="E1597" s="156"/>
      <c r="F1597" s="156"/>
      <c r="G1597" s="157"/>
      <c r="H1597" s="158"/>
      <c r="I1597" s="159"/>
    </row>
    <row r="1598" spans="2:9" x14ac:dyDescent="0.35">
      <c r="B1598" s="104"/>
      <c r="C1598" s="142"/>
      <c r="D1598" s="156"/>
      <c r="E1598" s="156"/>
      <c r="F1598" s="156"/>
      <c r="G1598" s="157"/>
      <c r="H1598" s="158"/>
      <c r="I1598" s="159"/>
    </row>
    <row r="1599" spans="2:9" x14ac:dyDescent="0.35">
      <c r="B1599" s="104"/>
      <c r="C1599" s="156"/>
      <c r="D1599" s="156"/>
      <c r="E1599" s="156"/>
      <c r="F1599" s="156"/>
      <c r="G1599" s="157"/>
      <c r="H1599" s="158"/>
      <c r="I1599" s="159"/>
    </row>
    <row r="1600" spans="2:9" x14ac:dyDescent="0.35">
      <c r="B1600" s="104"/>
      <c r="C1600" s="142"/>
      <c r="D1600" s="156"/>
      <c r="E1600" s="156"/>
      <c r="F1600" s="156"/>
      <c r="G1600" s="157"/>
      <c r="H1600" s="158"/>
      <c r="I1600" s="159"/>
    </row>
    <row r="1601" spans="2:9" x14ac:dyDescent="0.35">
      <c r="B1601" s="104"/>
      <c r="C1601" s="156"/>
      <c r="D1601" s="156"/>
      <c r="E1601" s="156"/>
      <c r="F1601" s="156"/>
      <c r="G1601" s="157"/>
      <c r="H1601" s="158"/>
      <c r="I1601" s="159"/>
    </row>
    <row r="1602" spans="2:9" x14ac:dyDescent="0.35">
      <c r="B1602" s="104"/>
      <c r="C1602" s="142"/>
      <c r="D1602" s="156"/>
      <c r="E1602" s="156"/>
      <c r="F1602" s="156"/>
      <c r="G1602" s="157"/>
      <c r="H1602" s="158"/>
      <c r="I1602" s="159"/>
    </row>
    <row r="1603" spans="2:9" x14ac:dyDescent="0.35">
      <c r="B1603" s="104"/>
      <c r="C1603" s="156"/>
      <c r="D1603" s="156"/>
      <c r="E1603" s="156"/>
      <c r="F1603" s="156"/>
      <c r="G1603" s="157"/>
      <c r="H1603" s="158"/>
      <c r="I1603" s="159"/>
    </row>
    <row r="1604" spans="2:9" x14ac:dyDescent="0.35">
      <c r="B1604" s="104"/>
      <c r="C1604" s="156"/>
      <c r="D1604" s="156"/>
      <c r="E1604" s="156"/>
      <c r="F1604" s="156"/>
      <c r="G1604" s="157"/>
      <c r="H1604" s="158"/>
      <c r="I1604" s="159"/>
    </row>
    <row r="1605" spans="2:9" x14ac:dyDescent="0.35">
      <c r="B1605" s="104"/>
      <c r="C1605" s="156"/>
      <c r="D1605" s="156"/>
      <c r="E1605" s="156"/>
      <c r="F1605" s="156"/>
      <c r="G1605" s="157"/>
      <c r="H1605" s="158"/>
      <c r="I1605" s="159"/>
    </row>
    <row r="1606" spans="2:9" x14ac:dyDescent="0.35">
      <c r="B1606" s="104"/>
      <c r="C1606" s="156"/>
      <c r="D1606" s="156"/>
      <c r="E1606" s="156"/>
      <c r="F1606" s="156"/>
      <c r="G1606" s="157"/>
      <c r="H1606" s="158"/>
      <c r="I1606" s="159"/>
    </row>
    <row r="1607" spans="2:9" x14ac:dyDescent="0.35">
      <c r="B1607" s="104"/>
      <c r="C1607" s="156"/>
      <c r="D1607" s="156"/>
      <c r="E1607" s="156"/>
      <c r="F1607" s="156"/>
      <c r="G1607" s="157"/>
      <c r="H1607" s="158"/>
      <c r="I1607" s="159"/>
    </row>
    <row r="1608" spans="2:9" x14ac:dyDescent="0.35">
      <c r="B1608" s="104"/>
      <c r="C1608" s="156"/>
      <c r="D1608" s="156"/>
      <c r="E1608" s="156"/>
      <c r="F1608" s="156"/>
      <c r="G1608" s="157"/>
      <c r="H1608" s="158"/>
      <c r="I1608" s="159"/>
    </row>
    <row r="1609" spans="2:9" x14ac:dyDescent="0.35">
      <c r="B1609" s="104"/>
      <c r="C1609" s="156"/>
      <c r="D1609" s="156"/>
      <c r="E1609" s="156"/>
      <c r="F1609" s="156"/>
      <c r="G1609" s="157"/>
      <c r="H1609" s="158"/>
      <c r="I1609" s="159"/>
    </row>
    <row r="1610" spans="2:9" x14ac:dyDescent="0.35">
      <c r="B1610" s="104"/>
      <c r="C1610" s="156"/>
      <c r="D1610" s="156"/>
      <c r="E1610" s="156"/>
      <c r="F1610" s="156"/>
      <c r="G1610" s="157"/>
      <c r="H1610" s="158"/>
      <c r="I1610" s="159"/>
    </row>
    <row r="1611" spans="2:9" x14ac:dyDescent="0.35">
      <c r="B1611" s="104"/>
      <c r="C1611" s="156"/>
      <c r="D1611" s="156"/>
      <c r="E1611" s="156"/>
      <c r="F1611" s="156"/>
      <c r="G1611" s="157"/>
      <c r="H1611" s="158"/>
      <c r="I1611" s="159"/>
    </row>
    <row r="1612" spans="2:9" x14ac:dyDescent="0.35">
      <c r="B1612" s="104"/>
      <c r="C1612" s="156"/>
      <c r="D1612" s="156"/>
      <c r="E1612" s="156"/>
      <c r="F1612" s="156"/>
      <c r="G1612" s="157"/>
      <c r="H1612" s="158"/>
      <c r="I1612" s="159"/>
    </row>
    <row r="1613" spans="2:9" x14ac:dyDescent="0.35">
      <c r="B1613" s="104"/>
      <c r="C1613" s="156"/>
      <c r="D1613" s="156"/>
      <c r="E1613" s="156"/>
      <c r="F1613" s="156"/>
      <c r="G1613" s="157"/>
      <c r="H1613" s="158"/>
      <c r="I1613" s="159"/>
    </row>
    <row r="1614" spans="2:9" x14ac:dyDescent="0.35">
      <c r="B1614" s="104"/>
      <c r="C1614" s="156"/>
      <c r="D1614" s="156"/>
      <c r="E1614" s="156"/>
      <c r="F1614" s="156"/>
      <c r="G1614" s="157"/>
      <c r="H1614" s="158"/>
      <c r="I1614" s="159"/>
    </row>
    <row r="1615" spans="2:9" x14ac:dyDescent="0.35">
      <c r="B1615" s="104"/>
      <c r="C1615" s="156"/>
      <c r="D1615" s="156"/>
      <c r="E1615" s="156"/>
      <c r="F1615" s="156"/>
      <c r="G1615" s="157"/>
      <c r="H1615" s="158"/>
      <c r="I1615" s="159"/>
    </row>
    <row r="1616" spans="2:9" x14ac:dyDescent="0.35">
      <c r="B1616" s="104"/>
      <c r="C1616" s="156"/>
      <c r="D1616" s="156"/>
      <c r="E1616" s="156"/>
      <c r="F1616" s="156"/>
      <c r="G1616" s="157"/>
      <c r="H1616" s="158"/>
      <c r="I1616" s="159"/>
    </row>
    <row r="1617" spans="2:9" x14ac:dyDescent="0.35">
      <c r="B1617" s="104"/>
      <c r="C1617" s="156"/>
      <c r="D1617" s="156"/>
      <c r="E1617" s="156"/>
      <c r="F1617" s="156"/>
      <c r="G1617" s="157"/>
      <c r="H1617" s="158"/>
      <c r="I1617" s="159"/>
    </row>
    <row r="1618" spans="2:9" x14ac:dyDescent="0.35">
      <c r="B1618" s="104"/>
      <c r="C1618" s="156"/>
      <c r="D1618" s="156"/>
      <c r="E1618" s="156"/>
      <c r="F1618" s="156"/>
      <c r="G1618" s="157"/>
      <c r="H1618" s="158"/>
      <c r="I1618" s="159"/>
    </row>
    <row r="1619" spans="2:9" x14ac:dyDescent="0.35">
      <c r="B1619" s="104"/>
      <c r="C1619" s="156"/>
      <c r="D1619" s="156"/>
      <c r="E1619" s="156"/>
      <c r="F1619" s="156"/>
      <c r="G1619" s="157"/>
      <c r="H1619" s="158"/>
      <c r="I1619" s="159"/>
    </row>
    <row r="1620" spans="2:9" x14ac:dyDescent="0.35">
      <c r="B1620" s="104"/>
      <c r="C1620" s="156"/>
      <c r="D1620" s="156"/>
      <c r="E1620" s="156"/>
      <c r="F1620" s="156"/>
      <c r="G1620" s="157"/>
      <c r="H1620" s="158"/>
      <c r="I1620" s="159"/>
    </row>
    <row r="1621" spans="2:9" x14ac:dyDescent="0.35">
      <c r="B1621" s="104"/>
      <c r="C1621" s="156"/>
      <c r="D1621" s="156"/>
      <c r="E1621" s="156"/>
      <c r="F1621" s="156"/>
      <c r="G1621" s="157"/>
      <c r="H1621" s="158"/>
      <c r="I1621" s="159"/>
    </row>
    <row r="1622" spans="2:9" x14ac:dyDescent="0.35">
      <c r="B1622" s="104"/>
      <c r="C1622" s="156"/>
      <c r="D1622" s="156"/>
      <c r="E1622" s="156"/>
      <c r="F1622" s="156"/>
      <c r="G1622" s="157"/>
      <c r="H1622" s="158"/>
      <c r="I1622" s="159"/>
    </row>
    <row r="1623" spans="2:9" x14ac:dyDescent="0.35">
      <c r="B1623" s="104"/>
      <c r="C1623" s="156"/>
      <c r="D1623" s="156"/>
      <c r="E1623" s="156"/>
      <c r="F1623" s="156"/>
      <c r="G1623" s="157"/>
      <c r="H1623" s="158"/>
      <c r="I1623" s="159"/>
    </row>
    <row r="1624" spans="2:9" x14ac:dyDescent="0.35">
      <c r="B1624" s="104"/>
      <c r="C1624" s="156"/>
      <c r="D1624" s="156"/>
      <c r="E1624" s="156"/>
      <c r="F1624" s="156"/>
      <c r="G1624" s="157"/>
      <c r="H1624" s="158"/>
      <c r="I1624" s="159"/>
    </row>
    <row r="1625" spans="2:9" x14ac:dyDescent="0.35">
      <c r="B1625" s="104"/>
      <c r="C1625" s="156"/>
      <c r="D1625" s="156"/>
      <c r="E1625" s="156"/>
      <c r="F1625" s="156"/>
      <c r="G1625" s="157"/>
      <c r="H1625" s="158"/>
      <c r="I1625" s="159"/>
    </row>
    <row r="1626" spans="2:9" x14ac:dyDescent="0.35">
      <c r="B1626" s="104"/>
      <c r="C1626" s="156"/>
      <c r="D1626" s="156"/>
      <c r="E1626" s="156"/>
      <c r="F1626" s="156"/>
      <c r="G1626" s="157"/>
      <c r="H1626" s="158"/>
      <c r="I1626" s="159"/>
    </row>
    <row r="1627" spans="2:9" x14ac:dyDescent="0.35">
      <c r="B1627" s="104"/>
      <c r="C1627" s="156"/>
      <c r="D1627" s="156"/>
      <c r="E1627" s="156"/>
      <c r="F1627" s="156"/>
      <c r="G1627" s="157"/>
      <c r="H1627" s="158"/>
      <c r="I1627" s="159"/>
    </row>
    <row r="1628" spans="2:9" x14ac:dyDescent="0.35">
      <c r="B1628" s="104"/>
      <c r="C1628" s="156"/>
      <c r="D1628" s="156"/>
      <c r="E1628" s="156"/>
      <c r="F1628" s="156"/>
      <c r="G1628" s="157"/>
      <c r="H1628" s="158"/>
      <c r="I1628" s="159"/>
    </row>
    <row r="1629" spans="2:9" x14ac:dyDescent="0.35">
      <c r="B1629" s="104"/>
      <c r="C1629" s="156"/>
      <c r="D1629" s="156"/>
      <c r="E1629" s="156"/>
      <c r="F1629" s="156"/>
      <c r="G1629" s="157"/>
      <c r="H1629" s="158"/>
      <c r="I1629" s="159"/>
    </row>
    <row r="1630" spans="2:9" x14ac:dyDescent="0.35">
      <c r="B1630" s="104"/>
      <c r="C1630" s="156"/>
      <c r="D1630" s="156"/>
      <c r="E1630" s="156"/>
      <c r="F1630" s="156"/>
      <c r="G1630" s="157"/>
      <c r="H1630" s="158"/>
      <c r="I1630" s="159"/>
    </row>
    <row r="1631" spans="2:9" x14ac:dyDescent="0.35">
      <c r="B1631" s="104"/>
      <c r="C1631" s="156"/>
      <c r="D1631" s="156"/>
      <c r="E1631" s="156"/>
      <c r="F1631" s="156"/>
      <c r="G1631" s="157"/>
      <c r="H1631" s="158"/>
      <c r="I1631" s="159"/>
    </row>
    <row r="1632" spans="2:9" x14ac:dyDescent="0.35">
      <c r="B1632" s="104"/>
      <c r="C1632" s="156"/>
      <c r="D1632" s="156"/>
      <c r="E1632" s="156"/>
      <c r="F1632" s="156"/>
      <c r="G1632" s="157"/>
      <c r="H1632" s="158"/>
      <c r="I1632" s="159"/>
    </row>
    <row r="1633" spans="2:9" x14ac:dyDescent="0.35">
      <c r="B1633" s="104"/>
      <c r="C1633" s="156"/>
      <c r="D1633" s="156"/>
      <c r="E1633" s="156"/>
      <c r="F1633" s="156"/>
      <c r="G1633" s="157"/>
      <c r="H1633" s="158"/>
      <c r="I1633" s="159"/>
    </row>
    <row r="1634" spans="2:9" x14ac:dyDescent="0.35">
      <c r="B1634" s="104"/>
      <c r="C1634" s="156"/>
      <c r="D1634" s="156"/>
      <c r="E1634" s="156"/>
      <c r="F1634" s="156"/>
      <c r="G1634" s="157"/>
      <c r="H1634" s="158"/>
      <c r="I1634" s="159"/>
    </row>
    <row r="1635" spans="2:9" x14ac:dyDescent="0.35">
      <c r="B1635" s="104"/>
      <c r="C1635" s="156"/>
      <c r="D1635" s="156"/>
      <c r="E1635" s="156"/>
      <c r="F1635" s="156"/>
      <c r="G1635" s="157"/>
      <c r="H1635" s="158"/>
      <c r="I1635" s="159"/>
    </row>
    <row r="1636" spans="2:9" x14ac:dyDescent="0.35">
      <c r="B1636" s="104"/>
      <c r="C1636" s="156"/>
      <c r="D1636" s="156"/>
      <c r="E1636" s="156"/>
      <c r="F1636" s="156"/>
      <c r="G1636" s="157"/>
      <c r="H1636" s="158"/>
      <c r="I1636" s="159"/>
    </row>
    <row r="1637" spans="2:9" x14ac:dyDescent="0.35">
      <c r="B1637" s="104"/>
      <c r="C1637" s="156"/>
      <c r="D1637" s="156"/>
      <c r="E1637" s="156"/>
      <c r="F1637" s="156"/>
      <c r="G1637" s="157"/>
      <c r="H1637" s="158"/>
      <c r="I1637" s="159"/>
    </row>
    <row r="1638" spans="2:9" x14ac:dyDescent="0.35">
      <c r="B1638" s="104"/>
      <c r="C1638" s="156"/>
      <c r="D1638" s="156"/>
      <c r="E1638" s="156"/>
      <c r="F1638" s="156"/>
      <c r="G1638" s="157"/>
      <c r="H1638" s="158"/>
      <c r="I1638" s="159"/>
    </row>
    <row r="1639" spans="2:9" x14ac:dyDescent="0.35">
      <c r="B1639" s="104"/>
      <c r="C1639" s="156"/>
      <c r="D1639" s="156"/>
      <c r="E1639" s="156"/>
      <c r="F1639" s="156"/>
      <c r="G1639" s="157"/>
      <c r="H1639" s="158"/>
      <c r="I1639" s="159"/>
    </row>
    <row r="1640" spans="2:9" x14ac:dyDescent="0.35">
      <c r="B1640" s="104"/>
      <c r="C1640" s="156"/>
      <c r="D1640" s="156"/>
      <c r="E1640" s="156"/>
      <c r="F1640" s="156"/>
      <c r="G1640" s="157"/>
      <c r="H1640" s="158"/>
      <c r="I1640" s="159"/>
    </row>
    <row r="1641" spans="2:9" x14ac:dyDescent="0.35">
      <c r="B1641" s="104"/>
      <c r="C1641" s="156"/>
      <c r="D1641" s="156"/>
      <c r="E1641" s="156"/>
      <c r="F1641" s="156"/>
      <c r="G1641" s="157"/>
      <c r="H1641" s="158"/>
      <c r="I1641" s="159"/>
    </row>
    <row r="1642" spans="2:9" x14ac:dyDescent="0.35">
      <c r="B1642" s="104"/>
      <c r="C1642" s="156"/>
      <c r="D1642" s="156"/>
      <c r="E1642" s="156"/>
      <c r="F1642" s="156"/>
      <c r="G1642" s="157"/>
      <c r="H1642" s="158"/>
      <c r="I1642" s="159"/>
    </row>
    <row r="1643" spans="2:9" x14ac:dyDescent="0.35">
      <c r="B1643" s="104"/>
      <c r="C1643" s="156"/>
      <c r="D1643" s="156"/>
      <c r="E1643" s="156"/>
      <c r="F1643" s="156"/>
      <c r="G1643" s="157"/>
      <c r="H1643" s="158"/>
      <c r="I1643" s="159"/>
    </row>
    <row r="1644" spans="2:9" x14ac:dyDescent="0.35">
      <c r="B1644" s="104"/>
      <c r="C1644" s="156"/>
      <c r="D1644" s="156"/>
      <c r="E1644" s="156"/>
      <c r="F1644" s="156"/>
      <c r="G1644" s="157"/>
      <c r="H1644" s="158"/>
      <c r="I1644" s="159"/>
    </row>
    <row r="1645" spans="2:9" x14ac:dyDescent="0.35">
      <c r="B1645" s="104"/>
      <c r="C1645" s="156"/>
      <c r="D1645" s="156"/>
      <c r="E1645" s="156"/>
      <c r="F1645" s="156"/>
      <c r="G1645" s="157"/>
      <c r="H1645" s="158"/>
      <c r="I1645" s="159"/>
    </row>
    <row r="1646" spans="2:9" x14ac:dyDescent="0.35">
      <c r="B1646" s="104"/>
      <c r="C1646" s="156"/>
      <c r="D1646" s="156"/>
      <c r="E1646" s="156"/>
      <c r="F1646" s="156"/>
      <c r="G1646" s="157"/>
      <c r="H1646" s="158"/>
      <c r="I1646" s="159"/>
    </row>
    <row r="1647" spans="2:9" x14ac:dyDescent="0.35">
      <c r="B1647" s="104"/>
      <c r="C1647" s="156"/>
      <c r="D1647" s="156"/>
      <c r="E1647" s="156"/>
      <c r="F1647" s="156"/>
      <c r="G1647" s="157"/>
      <c r="H1647" s="158"/>
      <c r="I1647" s="159"/>
    </row>
    <row r="1648" spans="2:9" x14ac:dyDescent="0.35">
      <c r="B1648" s="104"/>
      <c r="C1648" s="156"/>
      <c r="D1648" s="156"/>
      <c r="E1648" s="156"/>
      <c r="F1648" s="156"/>
      <c r="G1648" s="157"/>
      <c r="H1648" s="158"/>
      <c r="I1648" s="159"/>
    </row>
    <row r="1649" spans="2:9" x14ac:dyDescent="0.35">
      <c r="B1649" s="104"/>
      <c r="C1649" s="156"/>
      <c r="D1649" s="156"/>
      <c r="E1649" s="156"/>
      <c r="F1649" s="156"/>
      <c r="G1649" s="157"/>
      <c r="H1649" s="158"/>
      <c r="I1649" s="159"/>
    </row>
    <row r="1650" spans="2:9" x14ac:dyDescent="0.35">
      <c r="B1650" s="104"/>
      <c r="C1650" s="156"/>
      <c r="D1650" s="156"/>
      <c r="E1650" s="156"/>
      <c r="F1650" s="156"/>
      <c r="G1650" s="157"/>
      <c r="H1650" s="158"/>
      <c r="I1650" s="159"/>
    </row>
    <row r="1651" spans="2:9" x14ac:dyDescent="0.35">
      <c r="B1651" s="104"/>
      <c r="C1651" s="142"/>
      <c r="D1651" s="156"/>
      <c r="E1651" s="156"/>
      <c r="F1651" s="156"/>
      <c r="G1651" s="157"/>
      <c r="H1651" s="158"/>
      <c r="I1651" s="159"/>
    </row>
    <row r="1652" spans="2:9" x14ac:dyDescent="0.35">
      <c r="B1652" s="104"/>
      <c r="C1652" s="156"/>
      <c r="D1652" s="156"/>
      <c r="E1652" s="156"/>
      <c r="F1652" s="156"/>
      <c r="G1652" s="157"/>
      <c r="H1652" s="158"/>
      <c r="I1652" s="159"/>
    </row>
    <row r="1653" spans="2:9" x14ac:dyDescent="0.35">
      <c r="B1653" s="104"/>
      <c r="C1653" s="156"/>
      <c r="D1653" s="156"/>
      <c r="E1653" s="156"/>
      <c r="F1653" s="156"/>
      <c r="G1653" s="157"/>
      <c r="H1653" s="158"/>
      <c r="I1653" s="159"/>
    </row>
    <row r="1654" spans="2:9" x14ac:dyDescent="0.35">
      <c r="B1654" s="104"/>
      <c r="C1654" s="156"/>
      <c r="D1654" s="156"/>
      <c r="E1654" s="156"/>
      <c r="F1654" s="156"/>
      <c r="G1654" s="157"/>
      <c r="H1654" s="158"/>
      <c r="I1654" s="159"/>
    </row>
    <row r="1655" spans="2:9" x14ac:dyDescent="0.35">
      <c r="B1655" s="104"/>
      <c r="C1655" s="156"/>
      <c r="D1655" s="156"/>
      <c r="E1655" s="156"/>
      <c r="F1655" s="156"/>
      <c r="G1655" s="157"/>
      <c r="H1655" s="158"/>
      <c r="I1655" s="159"/>
    </row>
    <row r="1656" spans="2:9" x14ac:dyDescent="0.35">
      <c r="B1656" s="104"/>
      <c r="C1656" s="156"/>
      <c r="D1656" s="156"/>
      <c r="E1656" s="156"/>
      <c r="F1656" s="156"/>
      <c r="G1656" s="157"/>
      <c r="H1656" s="158"/>
      <c r="I1656" s="159"/>
    </row>
    <row r="1657" spans="2:9" x14ac:dyDescent="0.35">
      <c r="B1657" s="104"/>
      <c r="C1657" s="156"/>
      <c r="D1657" s="156"/>
      <c r="E1657" s="156"/>
      <c r="F1657" s="156"/>
      <c r="G1657" s="157"/>
      <c r="H1657" s="158"/>
      <c r="I1657" s="159"/>
    </row>
    <row r="1658" spans="2:9" x14ac:dyDescent="0.35">
      <c r="B1658" s="104"/>
      <c r="C1658" s="156"/>
      <c r="D1658" s="156"/>
      <c r="E1658" s="156"/>
      <c r="F1658" s="156"/>
      <c r="G1658" s="157"/>
      <c r="H1658" s="158"/>
      <c r="I1658" s="159"/>
    </row>
    <row r="1659" spans="2:9" x14ac:dyDescent="0.35">
      <c r="B1659" s="104"/>
      <c r="C1659" s="156"/>
      <c r="D1659" s="156"/>
      <c r="E1659" s="156"/>
      <c r="F1659" s="156"/>
      <c r="G1659" s="157"/>
      <c r="H1659" s="158"/>
      <c r="I1659" s="159"/>
    </row>
    <row r="1660" spans="2:9" x14ac:dyDescent="0.35">
      <c r="B1660" s="104"/>
      <c r="C1660" s="156"/>
      <c r="D1660" s="156"/>
      <c r="E1660" s="156"/>
      <c r="F1660" s="156"/>
      <c r="G1660" s="157"/>
      <c r="H1660" s="158"/>
      <c r="I1660" s="159"/>
    </row>
    <row r="1661" spans="2:9" x14ac:dyDescent="0.35">
      <c r="B1661" s="104"/>
      <c r="C1661" s="156"/>
      <c r="D1661" s="156"/>
      <c r="E1661" s="156"/>
      <c r="F1661" s="156"/>
      <c r="G1661" s="157"/>
      <c r="H1661" s="158"/>
      <c r="I1661" s="159"/>
    </row>
    <row r="1662" spans="2:9" x14ac:dyDescent="0.35">
      <c r="B1662" s="104"/>
      <c r="C1662" s="156"/>
      <c r="D1662" s="156"/>
      <c r="E1662" s="156"/>
      <c r="F1662" s="156"/>
      <c r="G1662" s="157"/>
      <c r="H1662" s="158"/>
      <c r="I1662" s="159"/>
    </row>
    <row r="1663" spans="2:9" x14ac:dyDescent="0.35">
      <c r="B1663" s="104"/>
      <c r="C1663" s="156"/>
      <c r="D1663" s="156"/>
      <c r="E1663" s="156"/>
      <c r="F1663" s="156"/>
      <c r="G1663" s="157"/>
      <c r="H1663" s="158"/>
      <c r="I1663" s="159"/>
    </row>
    <row r="1664" spans="2:9" x14ac:dyDescent="0.35">
      <c r="B1664" s="104"/>
      <c r="C1664" s="156"/>
      <c r="D1664" s="156"/>
      <c r="E1664" s="156"/>
      <c r="F1664" s="156"/>
      <c r="G1664" s="157"/>
      <c r="H1664" s="158"/>
      <c r="I1664" s="159"/>
    </row>
    <row r="1665" spans="2:9" x14ac:dyDescent="0.35">
      <c r="B1665" s="104"/>
      <c r="C1665" s="156"/>
      <c r="D1665" s="156"/>
      <c r="E1665" s="156"/>
      <c r="F1665" s="156"/>
      <c r="G1665" s="157"/>
      <c r="H1665" s="158"/>
      <c r="I1665" s="159"/>
    </row>
    <row r="1666" spans="2:9" x14ac:dyDescent="0.35">
      <c r="B1666" s="104"/>
      <c r="C1666" s="156"/>
      <c r="D1666" s="156"/>
      <c r="E1666" s="156"/>
      <c r="F1666" s="156"/>
      <c r="G1666" s="157"/>
      <c r="H1666" s="158"/>
      <c r="I1666" s="159"/>
    </row>
    <row r="1667" spans="2:9" x14ac:dyDescent="0.35">
      <c r="B1667" s="104"/>
      <c r="C1667" s="156"/>
      <c r="D1667" s="156"/>
      <c r="E1667" s="156"/>
      <c r="F1667" s="156"/>
      <c r="G1667" s="157"/>
      <c r="H1667" s="158"/>
      <c r="I1667" s="159"/>
    </row>
    <row r="1668" spans="2:9" x14ac:dyDescent="0.35">
      <c r="B1668" s="104"/>
      <c r="C1668" s="156"/>
      <c r="D1668" s="156"/>
      <c r="E1668" s="156"/>
      <c r="F1668" s="156"/>
      <c r="G1668" s="157"/>
      <c r="H1668" s="158"/>
      <c r="I1668" s="159"/>
    </row>
    <row r="1669" spans="2:9" x14ac:dyDescent="0.35">
      <c r="B1669" s="104"/>
      <c r="C1669" s="156"/>
      <c r="D1669" s="156"/>
      <c r="E1669" s="156"/>
      <c r="F1669" s="156"/>
      <c r="G1669" s="157"/>
      <c r="H1669" s="158"/>
      <c r="I1669" s="159"/>
    </row>
    <row r="1670" spans="2:9" x14ac:dyDescent="0.35">
      <c r="B1670" s="104"/>
      <c r="C1670" s="156"/>
      <c r="D1670" s="156"/>
      <c r="E1670" s="156"/>
      <c r="F1670" s="156"/>
      <c r="G1670" s="157"/>
      <c r="H1670" s="158"/>
      <c r="I1670" s="159"/>
    </row>
    <row r="1671" spans="2:9" x14ac:dyDescent="0.35">
      <c r="B1671" s="104"/>
      <c r="C1671" s="156"/>
      <c r="D1671" s="156"/>
      <c r="E1671" s="156"/>
      <c r="F1671" s="156"/>
      <c r="G1671" s="157"/>
      <c r="H1671" s="158"/>
      <c r="I1671" s="159"/>
    </row>
    <row r="1672" spans="2:9" x14ac:dyDescent="0.35">
      <c r="B1672" s="104"/>
      <c r="C1672" s="156"/>
      <c r="D1672" s="156"/>
      <c r="E1672" s="156"/>
      <c r="F1672" s="156"/>
      <c r="G1672" s="157"/>
      <c r="H1672" s="158"/>
      <c r="I1672" s="159"/>
    </row>
    <row r="1673" spans="2:9" x14ac:dyDescent="0.35">
      <c r="B1673" s="104"/>
      <c r="C1673" s="156"/>
      <c r="D1673" s="156"/>
      <c r="E1673" s="156"/>
      <c r="F1673" s="156"/>
      <c r="G1673" s="157"/>
      <c r="H1673" s="158"/>
      <c r="I1673" s="159"/>
    </row>
    <row r="1674" spans="2:9" x14ac:dyDescent="0.35">
      <c r="B1674" s="104"/>
      <c r="C1674" s="156"/>
      <c r="D1674" s="156"/>
      <c r="E1674" s="156"/>
      <c r="F1674" s="156"/>
      <c r="G1674" s="157"/>
      <c r="H1674" s="158"/>
      <c r="I1674" s="159"/>
    </row>
    <row r="1675" spans="2:9" x14ac:dyDescent="0.35">
      <c r="B1675" s="104"/>
      <c r="C1675" s="156"/>
      <c r="D1675" s="156"/>
      <c r="E1675" s="156"/>
      <c r="F1675" s="156"/>
      <c r="G1675" s="157"/>
      <c r="H1675" s="158"/>
      <c r="I1675" s="159"/>
    </row>
    <row r="1676" spans="2:9" x14ac:dyDescent="0.35">
      <c r="B1676" s="104"/>
      <c r="C1676" s="156"/>
      <c r="D1676" s="156"/>
      <c r="E1676" s="156"/>
      <c r="F1676" s="156"/>
      <c r="G1676" s="157"/>
      <c r="H1676" s="158"/>
      <c r="I1676" s="159"/>
    </row>
    <row r="1677" spans="2:9" x14ac:dyDescent="0.35">
      <c r="B1677" s="104"/>
      <c r="C1677" s="156"/>
      <c r="D1677" s="156"/>
      <c r="E1677" s="156"/>
      <c r="F1677" s="156"/>
      <c r="G1677" s="157"/>
      <c r="H1677" s="158"/>
      <c r="I1677" s="159"/>
    </row>
    <row r="1678" spans="2:9" x14ac:dyDescent="0.35">
      <c r="B1678" s="104"/>
      <c r="C1678" s="156"/>
      <c r="D1678" s="156"/>
      <c r="E1678" s="156"/>
      <c r="F1678" s="156"/>
      <c r="G1678" s="157"/>
      <c r="H1678" s="158"/>
      <c r="I1678" s="159"/>
    </row>
    <row r="1679" spans="2:9" x14ac:dyDescent="0.35">
      <c r="B1679" s="104"/>
      <c r="C1679" s="156"/>
      <c r="D1679" s="156"/>
      <c r="E1679" s="156"/>
      <c r="F1679" s="156"/>
      <c r="G1679" s="157"/>
      <c r="H1679" s="158"/>
      <c r="I1679" s="159"/>
    </row>
    <row r="1680" spans="2:9" x14ac:dyDescent="0.35">
      <c r="B1680" s="104"/>
      <c r="C1680" s="156"/>
      <c r="D1680" s="156"/>
      <c r="E1680" s="156"/>
      <c r="F1680" s="156"/>
      <c r="G1680" s="157"/>
      <c r="H1680" s="158"/>
      <c r="I1680" s="159"/>
    </row>
    <row r="1681" spans="2:9" x14ac:dyDescent="0.35">
      <c r="B1681" s="104"/>
      <c r="C1681" s="156"/>
      <c r="D1681" s="156"/>
      <c r="E1681" s="156"/>
      <c r="F1681" s="156"/>
      <c r="G1681" s="157"/>
      <c r="H1681" s="158"/>
      <c r="I1681" s="159"/>
    </row>
    <row r="1682" spans="2:9" x14ac:dyDescent="0.35">
      <c r="B1682" s="104"/>
      <c r="C1682" s="156"/>
      <c r="D1682" s="156"/>
      <c r="E1682" s="156"/>
      <c r="F1682" s="156"/>
      <c r="G1682" s="157"/>
      <c r="H1682" s="158"/>
      <c r="I1682" s="159"/>
    </row>
    <row r="1683" spans="2:9" x14ac:dyDescent="0.35">
      <c r="B1683" s="104"/>
      <c r="C1683" s="156"/>
      <c r="D1683" s="156"/>
      <c r="E1683" s="156"/>
      <c r="F1683" s="156"/>
      <c r="G1683" s="157"/>
      <c r="H1683" s="158"/>
      <c r="I1683" s="159"/>
    </row>
    <row r="1684" spans="2:9" x14ac:dyDescent="0.35">
      <c r="B1684" s="104"/>
      <c r="C1684" s="156"/>
      <c r="D1684" s="156"/>
      <c r="E1684" s="156"/>
      <c r="F1684" s="156"/>
      <c r="G1684" s="157"/>
      <c r="H1684" s="158"/>
      <c r="I1684" s="159"/>
    </row>
    <row r="1685" spans="2:9" x14ac:dyDescent="0.35">
      <c r="B1685" s="104"/>
      <c r="C1685" s="156"/>
      <c r="D1685" s="156"/>
      <c r="E1685" s="156"/>
      <c r="F1685" s="156"/>
      <c r="G1685" s="157"/>
      <c r="H1685" s="158"/>
      <c r="I1685" s="159"/>
    </row>
    <row r="1686" spans="2:9" x14ac:dyDescent="0.35">
      <c r="B1686" s="104"/>
      <c r="C1686" s="156"/>
      <c r="D1686" s="156"/>
      <c r="E1686" s="156"/>
      <c r="F1686" s="156"/>
      <c r="G1686" s="157"/>
      <c r="H1686" s="158"/>
      <c r="I1686" s="159"/>
    </row>
    <row r="1687" spans="2:9" x14ac:dyDescent="0.35">
      <c r="B1687" s="104"/>
      <c r="C1687" s="156"/>
      <c r="D1687" s="156"/>
      <c r="E1687" s="156"/>
      <c r="F1687" s="156"/>
      <c r="G1687" s="157"/>
      <c r="H1687" s="158"/>
      <c r="I1687" s="159"/>
    </row>
    <row r="1688" spans="2:9" x14ac:dyDescent="0.35">
      <c r="B1688" s="104"/>
      <c r="C1688" s="156"/>
      <c r="D1688" s="156"/>
      <c r="E1688" s="156"/>
      <c r="F1688" s="156"/>
      <c r="G1688" s="157"/>
      <c r="H1688" s="158"/>
      <c r="I1688" s="159"/>
    </row>
    <row r="1689" spans="2:9" x14ac:dyDescent="0.35">
      <c r="B1689" s="104"/>
      <c r="C1689" s="156"/>
      <c r="D1689" s="156"/>
      <c r="E1689" s="156"/>
      <c r="F1689" s="156"/>
      <c r="G1689" s="157"/>
      <c r="H1689" s="158"/>
      <c r="I1689" s="159"/>
    </row>
    <row r="1690" spans="2:9" x14ac:dyDescent="0.35">
      <c r="B1690" s="104"/>
      <c r="C1690" s="156"/>
      <c r="D1690" s="156"/>
      <c r="E1690" s="156"/>
      <c r="F1690" s="156"/>
      <c r="G1690" s="157"/>
      <c r="H1690" s="158"/>
      <c r="I1690" s="159"/>
    </row>
    <row r="1691" spans="2:9" x14ac:dyDescent="0.35">
      <c r="B1691" s="104"/>
      <c r="C1691" s="156"/>
      <c r="D1691" s="156"/>
      <c r="E1691" s="156"/>
      <c r="F1691" s="156"/>
      <c r="G1691" s="157"/>
      <c r="H1691" s="158"/>
      <c r="I1691" s="159"/>
    </row>
    <row r="1692" spans="2:9" x14ac:dyDescent="0.35">
      <c r="B1692" s="104"/>
      <c r="C1692" s="156"/>
      <c r="D1692" s="156"/>
      <c r="E1692" s="156"/>
      <c r="F1692" s="156"/>
      <c r="G1692" s="157"/>
      <c r="H1692" s="158"/>
      <c r="I1692" s="159"/>
    </row>
    <row r="1693" spans="2:9" x14ac:dyDescent="0.35">
      <c r="B1693" s="104"/>
      <c r="C1693" s="156"/>
      <c r="D1693" s="156"/>
      <c r="E1693" s="156"/>
      <c r="F1693" s="156"/>
      <c r="G1693" s="157"/>
      <c r="H1693" s="158"/>
      <c r="I1693" s="159"/>
    </row>
    <row r="1694" spans="2:9" x14ac:dyDescent="0.35">
      <c r="B1694" s="104"/>
      <c r="C1694" s="156"/>
      <c r="D1694" s="156"/>
      <c r="E1694" s="156"/>
      <c r="F1694" s="156"/>
      <c r="G1694" s="157"/>
      <c r="H1694" s="158"/>
      <c r="I1694" s="159"/>
    </row>
    <row r="1695" spans="2:9" x14ac:dyDescent="0.35">
      <c r="B1695" s="104"/>
      <c r="C1695" s="156"/>
      <c r="D1695" s="156"/>
      <c r="E1695" s="156"/>
      <c r="F1695" s="156"/>
      <c r="G1695" s="157"/>
      <c r="H1695" s="158"/>
      <c r="I1695" s="159"/>
    </row>
    <row r="1696" spans="2:9" x14ac:dyDescent="0.35">
      <c r="B1696" s="104"/>
      <c r="C1696" s="156"/>
      <c r="D1696" s="156"/>
      <c r="E1696" s="156"/>
      <c r="F1696" s="156"/>
      <c r="G1696" s="157"/>
      <c r="H1696" s="158"/>
      <c r="I1696" s="159"/>
    </row>
    <row r="1697" spans="2:9" x14ac:dyDescent="0.35">
      <c r="B1697" s="104"/>
      <c r="C1697" s="156"/>
      <c r="D1697" s="156"/>
      <c r="E1697" s="156"/>
      <c r="F1697" s="156"/>
      <c r="G1697" s="157"/>
      <c r="H1697" s="158"/>
      <c r="I1697" s="159"/>
    </row>
    <row r="1698" spans="2:9" x14ac:dyDescent="0.35">
      <c r="B1698" s="104"/>
      <c r="C1698" s="156"/>
      <c r="D1698" s="156"/>
      <c r="E1698" s="156"/>
      <c r="F1698" s="156"/>
      <c r="G1698" s="157"/>
      <c r="H1698" s="158"/>
      <c r="I1698" s="159"/>
    </row>
    <row r="1699" spans="2:9" x14ac:dyDescent="0.35">
      <c r="B1699" s="104"/>
      <c r="C1699" s="156"/>
      <c r="D1699" s="156"/>
      <c r="E1699" s="156"/>
      <c r="F1699" s="156"/>
      <c r="G1699" s="157"/>
      <c r="H1699" s="158"/>
      <c r="I1699" s="159"/>
    </row>
    <row r="1700" spans="2:9" x14ac:dyDescent="0.35">
      <c r="B1700" s="104"/>
      <c r="C1700" s="156"/>
      <c r="D1700" s="156"/>
      <c r="E1700" s="156"/>
      <c r="F1700" s="156"/>
      <c r="G1700" s="157"/>
      <c r="H1700" s="158"/>
      <c r="I1700" s="159"/>
    </row>
    <row r="1701" spans="2:9" x14ac:dyDescent="0.35">
      <c r="B1701" s="104"/>
      <c r="C1701" s="156"/>
      <c r="D1701" s="156"/>
      <c r="E1701" s="156"/>
      <c r="F1701" s="156"/>
      <c r="G1701" s="157"/>
      <c r="H1701" s="158"/>
      <c r="I1701" s="159"/>
    </row>
    <row r="1702" spans="2:9" x14ac:dyDescent="0.35">
      <c r="B1702" s="104"/>
      <c r="C1702" s="156"/>
      <c r="D1702" s="156"/>
      <c r="E1702" s="156"/>
      <c r="F1702" s="156"/>
      <c r="G1702" s="157"/>
      <c r="H1702" s="158"/>
      <c r="I1702" s="159"/>
    </row>
    <row r="1703" spans="2:9" x14ac:dyDescent="0.35">
      <c r="B1703" s="104"/>
      <c r="C1703" s="156"/>
      <c r="D1703" s="156"/>
      <c r="E1703" s="156"/>
      <c r="F1703" s="156"/>
      <c r="G1703" s="157"/>
      <c r="H1703" s="158"/>
      <c r="I1703" s="159"/>
    </row>
    <row r="1704" spans="2:9" x14ac:dyDescent="0.35">
      <c r="B1704" s="104"/>
      <c r="C1704" s="156"/>
      <c r="D1704" s="156"/>
      <c r="E1704" s="156"/>
      <c r="F1704" s="156"/>
      <c r="G1704" s="157"/>
      <c r="H1704" s="158"/>
      <c r="I1704" s="159"/>
    </row>
    <row r="1705" spans="2:9" x14ac:dyDescent="0.35">
      <c r="B1705" s="104"/>
      <c r="C1705" s="156"/>
      <c r="D1705" s="156"/>
      <c r="E1705" s="156"/>
      <c r="F1705" s="156"/>
      <c r="G1705" s="157"/>
      <c r="H1705" s="158"/>
      <c r="I1705" s="159"/>
    </row>
    <row r="1706" spans="2:9" x14ac:dyDescent="0.35">
      <c r="B1706" s="104"/>
      <c r="C1706" s="156"/>
      <c r="D1706" s="156"/>
      <c r="E1706" s="156"/>
      <c r="F1706" s="156"/>
      <c r="G1706" s="157"/>
      <c r="H1706" s="158"/>
      <c r="I1706" s="159"/>
    </row>
    <row r="1707" spans="2:9" x14ac:dyDescent="0.35">
      <c r="B1707" s="104"/>
      <c r="C1707" s="156"/>
      <c r="D1707" s="156"/>
      <c r="E1707" s="156"/>
      <c r="F1707" s="156"/>
      <c r="G1707" s="157"/>
      <c r="H1707" s="158"/>
      <c r="I1707" s="159"/>
    </row>
    <row r="1708" spans="2:9" x14ac:dyDescent="0.35">
      <c r="B1708" s="104"/>
      <c r="C1708" s="156"/>
      <c r="D1708" s="156"/>
      <c r="E1708" s="156"/>
      <c r="F1708" s="156"/>
      <c r="G1708" s="157"/>
      <c r="H1708" s="158"/>
      <c r="I1708" s="159"/>
    </row>
    <row r="1709" spans="2:9" x14ac:dyDescent="0.35">
      <c r="B1709" s="155"/>
      <c r="C1709" s="156"/>
      <c r="D1709" s="156"/>
      <c r="E1709" s="156"/>
      <c r="F1709" s="156"/>
      <c r="G1709" s="157"/>
      <c r="H1709" s="158"/>
      <c r="I1709" s="159"/>
    </row>
    <row r="1710" spans="2:9" x14ac:dyDescent="0.35">
      <c r="B1710" s="155"/>
      <c r="C1710" s="156"/>
      <c r="D1710" s="156"/>
      <c r="E1710" s="156"/>
      <c r="F1710" s="156"/>
      <c r="G1710" s="157"/>
      <c r="H1710" s="158"/>
      <c r="I1710" s="159"/>
    </row>
    <row r="1711" spans="2:9" x14ac:dyDescent="0.35">
      <c r="B1711" s="155"/>
      <c r="C1711" s="156"/>
      <c r="D1711" s="156"/>
      <c r="E1711" s="156"/>
      <c r="F1711" s="156"/>
      <c r="G1711" s="157"/>
      <c r="H1711" s="158"/>
      <c r="I1711" s="159"/>
    </row>
    <row r="1712" spans="2:9" x14ac:dyDescent="0.35">
      <c r="B1712" s="155"/>
      <c r="C1712" s="156"/>
      <c r="D1712" s="156"/>
      <c r="E1712" s="156"/>
      <c r="F1712" s="156"/>
      <c r="G1712" s="157"/>
      <c r="H1712" s="158"/>
      <c r="I1712" s="159"/>
    </row>
    <row r="1713" spans="2:9" x14ac:dyDescent="0.35">
      <c r="B1713" s="155"/>
      <c r="C1713" s="156"/>
      <c r="D1713" s="156"/>
      <c r="E1713" s="156"/>
      <c r="F1713" s="156"/>
      <c r="G1713" s="157"/>
      <c r="H1713" s="158"/>
      <c r="I1713" s="159"/>
    </row>
    <row r="1714" spans="2:9" x14ac:dyDescent="0.35">
      <c r="B1714" s="155"/>
      <c r="C1714" s="156"/>
      <c r="D1714" s="156"/>
      <c r="E1714" s="156"/>
      <c r="F1714" s="156"/>
      <c r="G1714" s="157"/>
      <c r="H1714" s="158"/>
      <c r="I1714" s="159"/>
    </row>
    <row r="1715" spans="2:9" x14ac:dyDescent="0.35">
      <c r="B1715" s="155"/>
      <c r="C1715" s="156"/>
      <c r="D1715" s="156"/>
      <c r="E1715" s="156"/>
      <c r="F1715" s="156"/>
      <c r="G1715" s="157"/>
      <c r="H1715" s="158"/>
      <c r="I1715" s="159"/>
    </row>
    <row r="1716" spans="2:9" x14ac:dyDescent="0.35">
      <c r="B1716" s="155"/>
      <c r="C1716" s="156"/>
      <c r="D1716" s="156"/>
      <c r="E1716" s="156"/>
      <c r="F1716" s="156"/>
      <c r="G1716" s="157"/>
      <c r="H1716" s="158"/>
      <c r="I1716" s="159"/>
    </row>
    <row r="1717" spans="2:9" x14ac:dyDescent="0.35">
      <c r="B1717" s="155"/>
      <c r="C1717" s="156"/>
      <c r="D1717" s="156"/>
      <c r="E1717" s="156"/>
      <c r="F1717" s="156"/>
      <c r="G1717" s="157"/>
      <c r="H1717" s="158"/>
      <c r="I1717" s="159"/>
    </row>
    <row r="1718" spans="2:9" x14ac:dyDescent="0.35">
      <c r="B1718" s="155"/>
      <c r="C1718" s="156"/>
      <c r="D1718" s="156"/>
      <c r="E1718" s="156"/>
      <c r="F1718" s="156"/>
      <c r="G1718" s="157"/>
      <c r="H1718" s="158"/>
      <c r="I1718" s="159"/>
    </row>
    <row r="1719" spans="2:9" x14ac:dyDescent="0.35">
      <c r="B1719" s="155"/>
      <c r="C1719" s="156"/>
      <c r="D1719" s="156"/>
      <c r="E1719" s="156"/>
      <c r="F1719" s="156"/>
      <c r="G1719" s="157"/>
      <c r="H1719" s="158"/>
      <c r="I1719" s="159"/>
    </row>
    <row r="1720" spans="2:9" x14ac:dyDescent="0.35">
      <c r="B1720" s="155"/>
      <c r="C1720" s="156"/>
      <c r="D1720" s="156"/>
      <c r="E1720" s="156"/>
      <c r="F1720" s="156"/>
      <c r="G1720" s="157"/>
      <c r="H1720" s="158"/>
      <c r="I1720" s="159"/>
    </row>
    <row r="1721" spans="2:9" x14ac:dyDescent="0.35">
      <c r="B1721" s="155"/>
      <c r="C1721" s="156"/>
      <c r="D1721" s="156"/>
      <c r="E1721" s="156"/>
      <c r="F1721" s="156"/>
      <c r="G1721" s="157"/>
      <c r="H1721" s="158"/>
      <c r="I1721" s="159"/>
    </row>
    <row r="1722" spans="2:9" x14ac:dyDescent="0.35">
      <c r="B1722" s="155"/>
      <c r="C1722" s="156"/>
      <c r="D1722" s="156"/>
      <c r="E1722" s="156"/>
      <c r="F1722" s="156"/>
      <c r="G1722" s="157"/>
      <c r="H1722" s="158"/>
      <c r="I1722" s="159"/>
    </row>
    <row r="1723" spans="2:9" x14ac:dyDescent="0.35">
      <c r="B1723" s="155"/>
      <c r="C1723" s="156"/>
      <c r="D1723" s="156"/>
      <c r="E1723" s="156"/>
      <c r="F1723" s="156"/>
      <c r="G1723" s="157"/>
      <c r="H1723" s="158"/>
      <c r="I1723" s="159"/>
    </row>
    <row r="1724" spans="2:9" x14ac:dyDescent="0.35">
      <c r="B1724" s="155"/>
      <c r="C1724" s="156"/>
      <c r="D1724" s="156"/>
      <c r="E1724" s="156"/>
      <c r="F1724" s="156"/>
      <c r="G1724" s="157"/>
      <c r="H1724" s="158"/>
      <c r="I1724" s="159"/>
    </row>
    <row r="1725" spans="2:9" x14ac:dyDescent="0.35">
      <c r="B1725" s="155"/>
      <c r="C1725" s="156"/>
      <c r="D1725" s="156"/>
      <c r="E1725" s="156"/>
      <c r="F1725" s="156"/>
      <c r="G1725" s="157"/>
      <c r="H1725" s="158"/>
      <c r="I1725" s="159"/>
    </row>
    <row r="1726" spans="2:9" x14ac:dyDescent="0.35">
      <c r="B1726" s="155"/>
      <c r="C1726" s="156"/>
      <c r="D1726" s="156"/>
      <c r="E1726" s="156"/>
      <c r="F1726" s="156"/>
      <c r="G1726" s="157"/>
      <c r="H1726" s="158"/>
      <c r="I1726" s="159"/>
    </row>
    <row r="1727" spans="2:9" x14ac:dyDescent="0.35">
      <c r="B1727" s="155"/>
      <c r="C1727" s="156"/>
      <c r="D1727" s="156"/>
      <c r="E1727" s="156"/>
      <c r="F1727" s="156"/>
      <c r="G1727" s="157"/>
      <c r="H1727" s="158"/>
      <c r="I1727" s="159"/>
    </row>
    <row r="1728" spans="2:9" x14ac:dyDescent="0.35">
      <c r="B1728" s="155"/>
      <c r="C1728" s="156"/>
      <c r="D1728" s="156"/>
      <c r="E1728" s="156"/>
      <c r="F1728" s="156"/>
      <c r="G1728" s="157"/>
      <c r="H1728" s="158"/>
      <c r="I1728" s="159"/>
    </row>
    <row r="1729" spans="2:9" x14ac:dyDescent="0.35">
      <c r="B1729" s="155"/>
      <c r="C1729" s="156"/>
      <c r="D1729" s="156"/>
      <c r="E1729" s="156"/>
      <c r="F1729" s="156"/>
      <c r="G1729" s="157"/>
      <c r="H1729" s="158"/>
      <c r="I1729" s="159"/>
    </row>
    <row r="1730" spans="2:9" x14ac:dyDescent="0.35">
      <c r="B1730" s="155"/>
      <c r="C1730" s="156"/>
      <c r="D1730" s="156"/>
      <c r="E1730" s="156"/>
      <c r="F1730" s="156"/>
      <c r="G1730" s="157"/>
      <c r="H1730" s="158"/>
      <c r="I1730" s="159"/>
    </row>
    <row r="1731" spans="2:9" x14ac:dyDescent="0.35">
      <c r="B1731" s="155"/>
      <c r="C1731" s="156"/>
      <c r="D1731" s="156"/>
      <c r="E1731" s="156"/>
      <c r="F1731" s="156"/>
      <c r="G1731" s="157"/>
      <c r="H1731" s="158"/>
      <c r="I1731" s="159"/>
    </row>
    <row r="1732" spans="2:9" x14ac:dyDescent="0.35">
      <c r="B1732" s="155"/>
      <c r="C1732" s="156"/>
      <c r="D1732" s="156"/>
      <c r="E1732" s="156"/>
      <c r="F1732" s="156"/>
      <c r="G1732" s="157"/>
      <c r="H1732" s="158"/>
      <c r="I1732" s="159"/>
    </row>
    <row r="1733" spans="2:9" x14ac:dyDescent="0.35">
      <c r="B1733" s="155"/>
      <c r="C1733" s="156"/>
      <c r="D1733" s="156"/>
      <c r="E1733" s="156"/>
      <c r="F1733" s="156"/>
      <c r="G1733" s="157"/>
      <c r="H1733" s="158"/>
      <c r="I1733" s="159"/>
    </row>
    <row r="1734" spans="2:9" x14ac:dyDescent="0.35">
      <c r="B1734" s="155"/>
      <c r="C1734" s="156"/>
      <c r="D1734" s="156"/>
      <c r="E1734" s="156"/>
      <c r="F1734" s="156"/>
      <c r="G1734" s="157"/>
      <c r="H1734" s="158"/>
      <c r="I1734" s="159"/>
    </row>
    <row r="1735" spans="2:9" x14ac:dyDescent="0.35">
      <c r="B1735" s="155"/>
      <c r="C1735" s="156"/>
      <c r="D1735" s="156"/>
      <c r="E1735" s="156"/>
      <c r="F1735" s="156"/>
      <c r="G1735" s="157"/>
      <c r="H1735" s="158"/>
      <c r="I1735" s="159"/>
    </row>
    <row r="1736" spans="2:9" x14ac:dyDescent="0.35">
      <c r="B1736" s="155"/>
      <c r="C1736" s="156"/>
      <c r="D1736" s="156"/>
      <c r="E1736" s="156"/>
      <c r="F1736" s="156"/>
      <c r="G1736" s="157"/>
      <c r="H1736" s="158"/>
      <c r="I1736" s="159"/>
    </row>
    <row r="1737" spans="2:9" x14ac:dyDescent="0.35">
      <c r="B1737" s="155"/>
      <c r="C1737" s="156"/>
      <c r="D1737" s="156"/>
      <c r="E1737" s="156"/>
      <c r="F1737" s="156"/>
      <c r="G1737" s="157"/>
      <c r="H1737" s="158"/>
      <c r="I1737" s="159"/>
    </row>
    <row r="1738" spans="2:9" x14ac:dyDescent="0.35">
      <c r="B1738" s="155"/>
      <c r="C1738" s="156"/>
      <c r="D1738" s="156"/>
      <c r="E1738" s="156"/>
      <c r="F1738" s="156"/>
      <c r="G1738" s="157"/>
      <c r="H1738" s="158"/>
      <c r="I1738" s="159"/>
    </row>
    <row r="1739" spans="2:9" x14ac:dyDescent="0.35">
      <c r="B1739" s="155"/>
      <c r="C1739" s="156"/>
      <c r="D1739" s="156"/>
      <c r="E1739" s="156"/>
      <c r="F1739" s="156"/>
      <c r="G1739" s="157"/>
      <c r="H1739" s="158"/>
      <c r="I1739" s="159"/>
    </row>
    <row r="1740" spans="2:9" x14ac:dyDescent="0.35">
      <c r="B1740" s="155"/>
      <c r="C1740" s="156"/>
      <c r="D1740" s="156"/>
      <c r="E1740" s="156"/>
      <c r="F1740" s="156"/>
      <c r="G1740" s="157"/>
      <c r="H1740" s="158"/>
      <c r="I1740" s="159"/>
    </row>
    <row r="1741" spans="2:9" x14ac:dyDescent="0.35">
      <c r="B1741" s="155"/>
      <c r="C1741" s="156"/>
      <c r="D1741" s="156"/>
      <c r="E1741" s="156"/>
      <c r="F1741" s="156"/>
      <c r="G1741" s="157"/>
      <c r="H1741" s="158"/>
      <c r="I1741" s="159"/>
    </row>
    <row r="1742" spans="2:9" x14ac:dyDescent="0.35">
      <c r="B1742" s="155"/>
      <c r="C1742" s="156"/>
      <c r="D1742" s="156"/>
      <c r="E1742" s="156"/>
      <c r="F1742" s="156"/>
      <c r="G1742" s="157"/>
      <c r="H1742" s="158"/>
      <c r="I1742" s="159"/>
    </row>
    <row r="1743" spans="2:9" x14ac:dyDescent="0.35">
      <c r="B1743" s="155"/>
      <c r="C1743" s="156"/>
      <c r="D1743" s="156"/>
      <c r="E1743" s="156"/>
      <c r="F1743" s="156"/>
      <c r="G1743" s="157"/>
      <c r="H1743" s="158"/>
      <c r="I1743" s="159"/>
    </row>
    <row r="1744" spans="2:9" x14ac:dyDescent="0.35">
      <c r="B1744" s="155"/>
      <c r="C1744" s="156"/>
      <c r="D1744" s="156"/>
      <c r="E1744" s="156"/>
      <c r="F1744" s="156"/>
      <c r="G1744" s="157"/>
      <c r="H1744" s="158"/>
      <c r="I1744" s="159"/>
    </row>
    <row r="1745" spans="2:9" x14ac:dyDescent="0.35">
      <c r="B1745" s="155"/>
      <c r="C1745" s="156"/>
      <c r="D1745" s="156"/>
      <c r="E1745" s="156"/>
      <c r="F1745" s="156"/>
      <c r="G1745" s="157"/>
      <c r="H1745" s="158"/>
      <c r="I1745" s="159"/>
    </row>
    <row r="1746" spans="2:9" x14ac:dyDescent="0.35">
      <c r="B1746" s="155"/>
      <c r="C1746" s="156"/>
      <c r="D1746" s="156"/>
      <c r="E1746" s="156"/>
      <c r="F1746" s="156"/>
      <c r="G1746" s="157"/>
      <c r="H1746" s="158"/>
      <c r="I1746" s="159"/>
    </row>
    <row r="1747" spans="2:9" x14ac:dyDescent="0.35">
      <c r="B1747" s="155"/>
      <c r="C1747" s="156"/>
      <c r="D1747" s="156"/>
      <c r="E1747" s="156"/>
      <c r="F1747" s="156"/>
      <c r="G1747" s="157"/>
      <c r="H1747" s="158"/>
      <c r="I1747" s="159"/>
    </row>
    <row r="1748" spans="2:9" x14ac:dyDescent="0.35">
      <c r="B1748" s="155"/>
      <c r="C1748" s="156"/>
      <c r="D1748" s="156"/>
      <c r="E1748" s="156"/>
      <c r="F1748" s="156"/>
      <c r="G1748" s="157"/>
      <c r="H1748" s="158"/>
      <c r="I1748" s="159"/>
    </row>
    <row r="1749" spans="2:9" x14ac:dyDescent="0.35">
      <c r="B1749" s="155"/>
      <c r="C1749" s="156"/>
      <c r="D1749" s="156"/>
      <c r="E1749" s="156"/>
      <c r="F1749" s="156"/>
      <c r="G1749" s="157"/>
      <c r="H1749" s="158"/>
      <c r="I1749" s="159"/>
    </row>
    <row r="1750" spans="2:9" x14ac:dyDescent="0.35">
      <c r="B1750" s="155"/>
      <c r="C1750" s="156"/>
      <c r="D1750" s="156"/>
      <c r="E1750" s="156"/>
      <c r="F1750" s="156"/>
      <c r="G1750" s="157"/>
      <c r="H1750" s="158"/>
      <c r="I1750" s="159"/>
    </row>
    <row r="1751" spans="2:9" x14ac:dyDescent="0.35">
      <c r="B1751" s="155"/>
      <c r="C1751" s="156"/>
      <c r="D1751" s="156"/>
      <c r="E1751" s="156"/>
      <c r="F1751" s="156"/>
      <c r="G1751" s="157"/>
      <c r="H1751" s="158"/>
      <c r="I1751" s="159"/>
    </row>
    <row r="1752" spans="2:9" x14ac:dyDescent="0.35">
      <c r="B1752" s="155"/>
      <c r="C1752" s="156"/>
      <c r="D1752" s="156"/>
      <c r="E1752" s="156"/>
      <c r="F1752" s="156"/>
      <c r="G1752" s="157"/>
      <c r="H1752" s="158"/>
      <c r="I1752" s="159"/>
    </row>
    <row r="1753" spans="2:9" x14ac:dyDescent="0.35">
      <c r="B1753" s="155"/>
      <c r="C1753" s="156"/>
      <c r="D1753" s="156"/>
      <c r="E1753" s="156"/>
      <c r="F1753" s="156"/>
      <c r="G1753" s="157"/>
      <c r="H1753" s="158"/>
      <c r="I1753" s="159"/>
    </row>
    <row r="1754" spans="2:9" x14ac:dyDescent="0.35">
      <c r="B1754" s="155"/>
      <c r="C1754" s="156"/>
      <c r="D1754" s="156"/>
      <c r="E1754" s="156"/>
      <c r="F1754" s="156"/>
      <c r="G1754" s="157"/>
      <c r="H1754" s="158"/>
      <c r="I1754" s="159"/>
    </row>
    <row r="1755" spans="2:9" x14ac:dyDescent="0.35">
      <c r="B1755" s="155"/>
      <c r="C1755" s="156"/>
      <c r="D1755" s="156"/>
      <c r="E1755" s="156"/>
      <c r="F1755" s="156"/>
      <c r="G1755" s="157"/>
      <c r="H1755" s="158"/>
      <c r="I1755" s="159"/>
    </row>
    <row r="1756" spans="2:9" x14ac:dyDescent="0.35">
      <c r="B1756" s="155"/>
      <c r="C1756" s="156"/>
      <c r="D1756" s="156"/>
      <c r="E1756" s="156"/>
      <c r="F1756" s="156"/>
      <c r="G1756" s="157"/>
      <c r="H1756" s="158"/>
      <c r="I1756" s="159"/>
    </row>
    <row r="1757" spans="2:9" x14ac:dyDescent="0.35">
      <c r="B1757" s="155"/>
      <c r="C1757" s="156"/>
      <c r="D1757" s="156"/>
      <c r="E1757" s="156"/>
      <c r="F1757" s="156"/>
      <c r="G1757" s="157"/>
      <c r="H1757" s="158"/>
      <c r="I1757" s="159"/>
    </row>
    <row r="1758" spans="2:9" x14ac:dyDescent="0.35">
      <c r="B1758" s="155"/>
      <c r="C1758" s="156"/>
      <c r="D1758" s="156"/>
      <c r="E1758" s="156"/>
      <c r="F1758" s="156"/>
      <c r="G1758" s="157"/>
      <c r="H1758" s="158"/>
      <c r="I1758" s="159"/>
    </row>
    <row r="1759" spans="2:9" x14ac:dyDescent="0.35">
      <c r="B1759" s="155"/>
      <c r="C1759" s="156"/>
      <c r="D1759" s="156"/>
      <c r="E1759" s="156"/>
      <c r="F1759" s="156"/>
      <c r="G1759" s="157"/>
      <c r="H1759" s="158"/>
      <c r="I1759" s="159"/>
    </row>
    <row r="1760" spans="2:9" x14ac:dyDescent="0.35">
      <c r="B1760" s="155"/>
      <c r="C1760" s="156"/>
      <c r="D1760" s="156"/>
      <c r="E1760" s="156"/>
      <c r="F1760" s="156"/>
      <c r="G1760" s="157"/>
      <c r="H1760" s="158"/>
      <c r="I1760" s="159"/>
    </row>
    <row r="1761" spans="2:9" x14ac:dyDescent="0.35">
      <c r="B1761" s="155"/>
      <c r="C1761" s="156"/>
      <c r="D1761" s="156"/>
      <c r="E1761" s="156"/>
      <c r="F1761" s="156"/>
      <c r="G1761" s="157"/>
      <c r="H1761" s="158"/>
      <c r="I1761" s="159"/>
    </row>
    <row r="1762" spans="2:9" x14ac:dyDescent="0.35">
      <c r="B1762" s="155"/>
      <c r="C1762" s="156"/>
      <c r="D1762" s="156"/>
      <c r="E1762" s="156"/>
      <c r="F1762" s="156"/>
      <c r="G1762" s="157"/>
      <c r="H1762" s="158"/>
      <c r="I1762" s="159"/>
    </row>
    <row r="1763" spans="2:9" x14ac:dyDescent="0.35">
      <c r="B1763" s="155"/>
      <c r="C1763" s="156"/>
      <c r="D1763" s="156"/>
      <c r="E1763" s="156"/>
      <c r="F1763" s="156"/>
      <c r="G1763" s="157"/>
      <c r="H1763" s="158"/>
      <c r="I1763" s="159"/>
    </row>
    <row r="1764" spans="2:9" x14ac:dyDescent="0.35">
      <c r="B1764" s="155"/>
      <c r="C1764" s="156"/>
      <c r="D1764" s="156"/>
      <c r="E1764" s="156"/>
      <c r="F1764" s="156"/>
      <c r="G1764" s="157"/>
      <c r="H1764" s="158"/>
      <c r="I1764" s="159"/>
    </row>
    <row r="1765" spans="2:9" x14ac:dyDescent="0.35">
      <c r="B1765" s="155"/>
      <c r="C1765" s="156"/>
      <c r="D1765" s="156"/>
      <c r="E1765" s="156"/>
      <c r="F1765" s="156"/>
      <c r="G1765" s="157"/>
      <c r="H1765" s="158"/>
      <c r="I1765" s="159"/>
    </row>
    <row r="1766" spans="2:9" x14ac:dyDescent="0.35">
      <c r="B1766" s="155"/>
      <c r="C1766" s="156"/>
      <c r="D1766" s="156"/>
      <c r="E1766" s="156"/>
      <c r="F1766" s="156"/>
      <c r="G1766" s="157"/>
      <c r="H1766" s="158"/>
      <c r="I1766" s="159"/>
    </row>
    <row r="1767" spans="2:9" x14ac:dyDescent="0.35">
      <c r="B1767" s="155"/>
      <c r="C1767" s="156"/>
      <c r="D1767" s="156"/>
      <c r="E1767" s="156"/>
      <c r="F1767" s="156"/>
      <c r="G1767" s="157"/>
      <c r="H1767" s="158"/>
      <c r="I1767" s="159"/>
    </row>
    <row r="1768" spans="2:9" x14ac:dyDescent="0.35">
      <c r="B1768" s="155"/>
      <c r="C1768" s="156"/>
      <c r="D1768" s="156"/>
      <c r="E1768" s="156"/>
      <c r="F1768" s="156"/>
      <c r="G1768" s="157"/>
      <c r="H1768" s="158"/>
      <c r="I1768" s="159"/>
    </row>
    <row r="1769" spans="2:9" x14ac:dyDescent="0.35">
      <c r="B1769" s="155"/>
      <c r="C1769" s="156"/>
      <c r="D1769" s="156"/>
      <c r="E1769" s="156"/>
      <c r="F1769" s="156"/>
      <c r="G1769" s="157"/>
      <c r="H1769" s="158"/>
      <c r="I1769" s="159"/>
    </row>
    <row r="1770" spans="2:9" x14ac:dyDescent="0.35">
      <c r="B1770" s="155"/>
      <c r="C1770" s="156"/>
      <c r="D1770" s="156"/>
      <c r="E1770" s="156"/>
      <c r="F1770" s="156"/>
      <c r="G1770" s="157"/>
      <c r="H1770" s="158"/>
      <c r="I1770" s="159"/>
    </row>
    <row r="1771" spans="2:9" x14ac:dyDescent="0.35">
      <c r="B1771" s="155"/>
      <c r="C1771" s="156"/>
      <c r="D1771" s="156"/>
      <c r="E1771" s="156"/>
      <c r="F1771" s="156"/>
      <c r="G1771" s="157"/>
      <c r="H1771" s="158"/>
      <c r="I1771" s="159"/>
    </row>
    <row r="1772" spans="2:9" x14ac:dyDescent="0.35">
      <c r="B1772" s="155"/>
      <c r="C1772" s="156"/>
      <c r="D1772" s="156"/>
      <c r="E1772" s="156"/>
      <c r="F1772" s="156"/>
      <c r="G1772" s="157"/>
      <c r="H1772" s="158"/>
      <c r="I1772" s="159"/>
    </row>
    <row r="1773" spans="2:9" x14ac:dyDescent="0.35">
      <c r="B1773" s="155"/>
      <c r="C1773" s="156"/>
      <c r="D1773" s="156"/>
      <c r="E1773" s="156"/>
      <c r="F1773" s="156"/>
      <c r="G1773" s="157"/>
      <c r="H1773" s="158"/>
      <c r="I1773" s="159"/>
    </row>
    <row r="1774" spans="2:9" x14ac:dyDescent="0.35">
      <c r="B1774" s="155"/>
      <c r="C1774" s="156"/>
      <c r="D1774" s="156"/>
      <c r="E1774" s="156"/>
      <c r="F1774" s="156"/>
      <c r="G1774" s="157"/>
      <c r="H1774" s="158"/>
      <c r="I1774" s="159"/>
    </row>
    <row r="1775" spans="2:9" x14ac:dyDescent="0.35">
      <c r="B1775" s="155"/>
      <c r="C1775" s="156"/>
      <c r="D1775" s="156"/>
      <c r="E1775" s="156"/>
      <c r="F1775" s="156"/>
      <c r="G1775" s="157"/>
      <c r="H1775" s="158"/>
      <c r="I1775" s="159"/>
    </row>
    <row r="1776" spans="2:9" x14ac:dyDescent="0.35">
      <c r="B1776" s="155"/>
      <c r="C1776" s="156"/>
      <c r="D1776" s="156"/>
      <c r="E1776" s="156"/>
      <c r="F1776" s="156"/>
      <c r="G1776" s="157"/>
      <c r="H1776" s="158"/>
      <c r="I1776" s="159"/>
    </row>
    <row r="1777" spans="2:9" x14ac:dyDescent="0.35">
      <c r="B1777" s="155"/>
      <c r="C1777" s="156"/>
      <c r="D1777" s="156"/>
      <c r="E1777" s="156"/>
      <c r="F1777" s="156"/>
      <c r="G1777" s="157"/>
      <c r="H1777" s="158"/>
      <c r="I1777" s="159"/>
    </row>
    <row r="1778" spans="2:9" x14ac:dyDescent="0.35">
      <c r="B1778" s="155"/>
      <c r="C1778" s="156"/>
      <c r="D1778" s="156"/>
      <c r="E1778" s="156"/>
      <c r="F1778" s="156"/>
      <c r="G1778" s="157"/>
      <c r="H1778" s="158"/>
      <c r="I1778" s="159"/>
    </row>
    <row r="1779" spans="2:9" x14ac:dyDescent="0.35">
      <c r="B1779" s="155"/>
      <c r="C1779" s="156"/>
      <c r="D1779" s="156"/>
      <c r="E1779" s="156"/>
      <c r="F1779" s="156"/>
      <c r="G1779" s="157"/>
      <c r="H1779" s="158"/>
      <c r="I1779" s="159"/>
    </row>
    <row r="1780" spans="2:9" x14ac:dyDescent="0.35">
      <c r="B1780" s="155"/>
      <c r="C1780" s="156"/>
      <c r="D1780" s="156"/>
      <c r="E1780" s="156"/>
      <c r="F1780" s="156"/>
      <c r="G1780" s="157"/>
      <c r="H1780" s="158"/>
      <c r="I1780" s="159"/>
    </row>
    <row r="1781" spans="2:9" x14ac:dyDescent="0.35">
      <c r="B1781" s="155"/>
      <c r="C1781" s="156"/>
      <c r="D1781" s="156"/>
      <c r="E1781" s="156"/>
      <c r="F1781" s="156"/>
      <c r="G1781" s="157"/>
      <c r="H1781" s="158"/>
      <c r="I1781" s="159"/>
    </row>
    <row r="1782" spans="2:9" x14ac:dyDescent="0.35">
      <c r="B1782" s="155"/>
      <c r="C1782" s="156"/>
      <c r="D1782" s="156"/>
      <c r="E1782" s="156"/>
      <c r="F1782" s="156"/>
      <c r="G1782" s="157"/>
      <c r="H1782" s="158"/>
      <c r="I1782" s="159"/>
    </row>
    <row r="1783" spans="2:9" x14ac:dyDescent="0.35">
      <c r="B1783" s="155"/>
      <c r="C1783" s="156"/>
      <c r="D1783" s="156"/>
      <c r="E1783" s="156"/>
      <c r="F1783" s="156"/>
      <c r="G1783" s="157"/>
      <c r="H1783" s="158"/>
      <c r="I1783" s="159"/>
    </row>
    <row r="1784" spans="2:9" x14ac:dyDescent="0.35">
      <c r="B1784" s="155"/>
      <c r="C1784" s="156"/>
      <c r="D1784" s="156"/>
      <c r="E1784" s="156"/>
      <c r="F1784" s="156"/>
      <c r="G1784" s="157"/>
      <c r="H1784" s="158"/>
      <c r="I1784" s="159"/>
    </row>
    <row r="1785" spans="2:9" x14ac:dyDescent="0.35">
      <c r="B1785" s="155"/>
      <c r="C1785" s="156"/>
      <c r="D1785" s="156"/>
      <c r="E1785" s="156"/>
      <c r="F1785" s="156"/>
      <c r="G1785" s="157"/>
      <c r="H1785" s="158"/>
      <c r="I1785" s="159"/>
    </row>
    <row r="1786" spans="2:9" x14ac:dyDescent="0.35">
      <c r="B1786" s="155"/>
      <c r="C1786" s="156"/>
      <c r="D1786" s="156"/>
      <c r="E1786" s="156"/>
      <c r="F1786" s="156"/>
      <c r="G1786" s="157"/>
      <c r="H1786" s="158"/>
      <c r="I1786" s="159"/>
    </row>
    <row r="1787" spans="2:9" x14ac:dyDescent="0.35">
      <c r="B1787" s="155"/>
      <c r="C1787" s="156"/>
      <c r="D1787" s="156"/>
      <c r="E1787" s="156"/>
      <c r="F1787" s="156"/>
      <c r="G1787" s="157"/>
      <c r="H1787" s="158"/>
      <c r="I1787" s="159"/>
    </row>
    <row r="1788" spans="2:9" x14ac:dyDescent="0.35">
      <c r="B1788" s="155"/>
      <c r="C1788" s="156"/>
      <c r="D1788" s="156"/>
      <c r="E1788" s="156"/>
      <c r="F1788" s="156"/>
      <c r="G1788" s="157"/>
      <c r="H1788" s="158"/>
      <c r="I1788" s="159"/>
    </row>
    <row r="1789" spans="2:9" x14ac:dyDescent="0.35">
      <c r="B1789" s="155"/>
      <c r="C1789" s="156"/>
      <c r="D1789" s="156"/>
      <c r="E1789" s="156"/>
      <c r="F1789" s="156"/>
      <c r="G1789" s="157"/>
      <c r="H1789" s="158"/>
      <c r="I1789" s="159"/>
    </row>
    <row r="1790" spans="2:9" x14ac:dyDescent="0.35">
      <c r="B1790" s="155"/>
      <c r="C1790" s="156"/>
      <c r="D1790" s="156"/>
      <c r="E1790" s="156"/>
      <c r="F1790" s="156"/>
      <c r="G1790" s="157"/>
      <c r="H1790" s="158"/>
      <c r="I1790" s="159"/>
    </row>
    <row r="1791" spans="2:9" x14ac:dyDescent="0.35">
      <c r="B1791" s="155"/>
      <c r="C1791" s="156"/>
      <c r="D1791" s="156"/>
      <c r="E1791" s="156"/>
      <c r="F1791" s="156"/>
      <c r="G1791" s="157"/>
      <c r="H1791" s="158"/>
      <c r="I1791" s="159"/>
    </row>
    <row r="1792" spans="2:9" x14ac:dyDescent="0.35">
      <c r="B1792" s="155"/>
      <c r="C1792" s="156"/>
      <c r="D1792" s="156"/>
      <c r="E1792" s="156"/>
      <c r="F1792" s="156"/>
      <c r="G1792" s="157"/>
      <c r="H1792" s="158"/>
      <c r="I1792" s="159"/>
    </row>
    <row r="1793" spans="2:9" x14ac:dyDescent="0.35">
      <c r="B1793" s="155"/>
      <c r="C1793" s="156"/>
      <c r="D1793" s="156"/>
      <c r="E1793" s="156"/>
      <c r="F1793" s="156"/>
      <c r="G1793" s="157"/>
      <c r="H1793" s="158"/>
      <c r="I1793" s="159"/>
    </row>
    <row r="1794" spans="2:9" x14ac:dyDescent="0.35">
      <c r="B1794" s="155"/>
      <c r="C1794" s="156"/>
      <c r="D1794" s="156"/>
      <c r="E1794" s="156"/>
      <c r="F1794" s="156"/>
      <c r="G1794" s="157"/>
      <c r="H1794" s="158"/>
      <c r="I1794" s="159"/>
    </row>
    <row r="1795" spans="2:9" x14ac:dyDescent="0.35">
      <c r="B1795" s="155"/>
      <c r="C1795" s="156"/>
      <c r="D1795" s="156"/>
      <c r="E1795" s="156"/>
      <c r="F1795" s="156"/>
      <c r="G1795" s="157"/>
      <c r="H1795" s="158"/>
      <c r="I1795" s="159"/>
    </row>
    <row r="1796" spans="2:9" x14ac:dyDescent="0.35">
      <c r="B1796" s="155"/>
      <c r="C1796" s="156"/>
      <c r="D1796" s="156"/>
      <c r="E1796" s="156"/>
      <c r="F1796" s="156"/>
      <c r="G1796" s="157"/>
      <c r="H1796" s="158"/>
      <c r="I1796" s="159"/>
    </row>
    <row r="1797" spans="2:9" x14ac:dyDescent="0.35">
      <c r="B1797" s="155"/>
      <c r="C1797" s="156"/>
      <c r="D1797" s="156"/>
      <c r="E1797" s="156"/>
      <c r="F1797" s="156"/>
      <c r="G1797" s="157"/>
      <c r="H1797" s="158"/>
      <c r="I1797" s="159"/>
    </row>
    <row r="1798" spans="2:9" x14ac:dyDescent="0.35">
      <c r="B1798" s="155"/>
      <c r="C1798" s="156"/>
      <c r="D1798" s="156"/>
      <c r="E1798" s="156"/>
      <c r="F1798" s="156"/>
      <c r="G1798" s="157"/>
      <c r="H1798" s="158"/>
      <c r="I1798" s="159"/>
    </row>
    <row r="1799" spans="2:9" x14ac:dyDescent="0.35">
      <c r="B1799" s="155"/>
      <c r="C1799" s="156"/>
      <c r="D1799" s="156"/>
      <c r="E1799" s="156"/>
      <c r="F1799" s="156"/>
      <c r="G1799" s="157"/>
      <c r="H1799" s="158"/>
      <c r="I1799" s="159"/>
    </row>
    <row r="1800" spans="2:9" x14ac:dyDescent="0.35">
      <c r="B1800" s="155"/>
      <c r="C1800" s="156"/>
      <c r="D1800" s="156"/>
      <c r="E1800" s="156"/>
      <c r="F1800" s="156"/>
      <c r="G1800" s="157"/>
      <c r="H1800" s="158"/>
      <c r="I1800" s="159"/>
    </row>
    <row r="1801" spans="2:9" x14ac:dyDescent="0.35">
      <c r="B1801" s="155"/>
      <c r="C1801" s="156"/>
      <c r="D1801" s="156"/>
      <c r="E1801" s="156"/>
      <c r="F1801" s="156"/>
      <c r="G1801" s="157"/>
      <c r="H1801" s="158"/>
      <c r="I1801" s="159"/>
    </row>
    <row r="1802" spans="2:9" x14ac:dyDescent="0.35">
      <c r="B1802" s="155"/>
      <c r="C1802" s="156"/>
      <c r="D1802" s="156"/>
      <c r="E1802" s="156"/>
      <c r="F1802" s="156"/>
      <c r="G1802" s="157"/>
      <c r="H1802" s="158"/>
      <c r="I1802" s="159"/>
    </row>
    <row r="1803" spans="2:9" x14ac:dyDescent="0.35">
      <c r="B1803" s="155"/>
      <c r="C1803" s="156"/>
      <c r="D1803" s="156"/>
      <c r="E1803" s="156"/>
      <c r="F1803" s="156"/>
      <c r="G1803" s="157"/>
      <c r="H1803" s="158"/>
      <c r="I1803" s="159"/>
    </row>
    <row r="1804" spans="2:9" x14ac:dyDescent="0.35">
      <c r="B1804" s="155"/>
      <c r="C1804" s="156"/>
      <c r="D1804" s="156"/>
      <c r="E1804" s="156"/>
      <c r="F1804" s="156"/>
      <c r="G1804" s="157"/>
      <c r="H1804" s="158"/>
      <c r="I1804" s="159"/>
    </row>
    <row r="1805" spans="2:9" x14ac:dyDescent="0.35">
      <c r="B1805" s="155"/>
      <c r="C1805" s="156"/>
      <c r="D1805" s="156"/>
      <c r="E1805" s="156"/>
      <c r="F1805" s="156"/>
      <c r="G1805" s="157"/>
      <c r="H1805" s="158"/>
      <c r="I1805" s="159"/>
    </row>
    <row r="1806" spans="2:9" x14ac:dyDescent="0.35">
      <c r="B1806" s="155"/>
      <c r="C1806" s="156"/>
      <c r="D1806" s="156"/>
      <c r="E1806" s="156"/>
      <c r="F1806" s="156"/>
      <c r="G1806" s="157"/>
      <c r="H1806" s="158"/>
      <c r="I1806" s="159"/>
    </row>
    <row r="1807" spans="2:9" x14ac:dyDescent="0.35">
      <c r="B1807" s="155"/>
      <c r="C1807" s="156"/>
      <c r="D1807" s="156"/>
      <c r="E1807" s="156"/>
      <c r="F1807" s="156"/>
      <c r="G1807" s="157"/>
      <c r="H1807" s="158"/>
      <c r="I1807" s="159"/>
    </row>
    <row r="1808" spans="2:9" x14ac:dyDescent="0.35">
      <c r="B1808" s="155"/>
      <c r="C1808" s="156"/>
      <c r="D1808" s="156"/>
      <c r="E1808" s="156"/>
      <c r="F1808" s="156"/>
      <c r="G1808" s="157"/>
      <c r="H1808" s="158"/>
      <c r="I1808" s="159"/>
    </row>
    <row r="1809" spans="2:9" x14ac:dyDescent="0.35">
      <c r="B1809" s="155"/>
      <c r="C1809" s="156"/>
      <c r="D1809" s="156"/>
      <c r="E1809" s="156"/>
      <c r="F1809" s="156"/>
      <c r="G1809" s="157"/>
      <c r="H1809" s="158"/>
      <c r="I1809" s="159"/>
    </row>
    <row r="1810" spans="2:9" x14ac:dyDescent="0.35">
      <c r="B1810" s="155"/>
      <c r="C1810" s="156"/>
      <c r="D1810" s="156"/>
      <c r="E1810" s="156"/>
      <c r="F1810" s="156"/>
      <c r="G1810" s="157"/>
      <c r="H1810" s="158"/>
      <c r="I1810" s="159"/>
    </row>
    <row r="1811" spans="2:9" x14ac:dyDescent="0.35">
      <c r="B1811" s="155"/>
      <c r="C1811" s="156"/>
      <c r="D1811" s="156"/>
      <c r="E1811" s="156"/>
      <c r="F1811" s="156"/>
      <c r="G1811" s="157"/>
      <c r="H1811" s="158"/>
      <c r="I1811" s="159"/>
    </row>
    <row r="1812" spans="2:9" x14ac:dyDescent="0.35">
      <c r="B1812" s="155"/>
      <c r="C1812" s="156"/>
      <c r="D1812" s="156"/>
      <c r="E1812" s="156"/>
      <c r="F1812" s="156"/>
      <c r="G1812" s="157"/>
      <c r="H1812" s="158"/>
      <c r="I1812" s="159"/>
    </row>
    <row r="1813" spans="2:9" x14ac:dyDescent="0.35">
      <c r="B1813" s="155"/>
      <c r="C1813" s="156"/>
      <c r="D1813" s="156"/>
      <c r="E1813" s="156"/>
      <c r="F1813" s="156"/>
      <c r="G1813" s="157"/>
      <c r="H1813" s="158"/>
      <c r="I1813" s="159"/>
    </row>
    <row r="1814" spans="2:9" x14ac:dyDescent="0.35">
      <c r="B1814" s="155"/>
      <c r="C1814" s="156"/>
      <c r="D1814" s="156"/>
      <c r="E1814" s="156"/>
      <c r="F1814" s="156"/>
      <c r="G1814" s="157"/>
      <c r="H1814" s="158"/>
      <c r="I1814" s="159"/>
    </row>
    <row r="1815" spans="2:9" x14ac:dyDescent="0.35">
      <c r="B1815" s="155"/>
      <c r="C1815" s="156"/>
      <c r="D1815" s="156"/>
      <c r="E1815" s="156"/>
      <c r="F1815" s="156"/>
      <c r="G1815" s="157"/>
      <c r="H1815" s="158"/>
      <c r="I1815" s="159"/>
    </row>
    <row r="1816" spans="2:9" x14ac:dyDescent="0.35">
      <c r="B1816" s="155"/>
      <c r="C1816" s="156"/>
      <c r="D1816" s="156"/>
      <c r="E1816" s="156"/>
      <c r="F1816" s="156"/>
      <c r="G1816" s="157"/>
      <c r="H1816" s="158"/>
      <c r="I1816" s="159"/>
    </row>
    <row r="1817" spans="2:9" x14ac:dyDescent="0.35">
      <c r="B1817" s="155"/>
      <c r="C1817" s="156"/>
      <c r="D1817" s="156"/>
      <c r="E1817" s="156"/>
      <c r="F1817" s="156"/>
      <c r="G1817" s="157"/>
      <c r="H1817" s="158"/>
      <c r="I1817" s="159"/>
    </row>
    <row r="1818" spans="2:9" x14ac:dyDescent="0.35">
      <c r="B1818" s="155"/>
      <c r="C1818" s="156"/>
      <c r="D1818" s="156"/>
      <c r="E1818" s="156"/>
      <c r="F1818" s="156"/>
      <c r="G1818" s="157"/>
      <c r="H1818" s="158"/>
      <c r="I1818" s="159"/>
    </row>
    <row r="1819" spans="2:9" x14ac:dyDescent="0.35">
      <c r="B1819" s="155"/>
      <c r="C1819" s="156"/>
      <c r="D1819" s="156"/>
      <c r="E1819" s="156"/>
      <c r="F1819" s="156"/>
      <c r="G1819" s="157"/>
      <c r="H1819" s="158"/>
      <c r="I1819" s="159"/>
    </row>
    <row r="1820" spans="2:9" x14ac:dyDescent="0.35">
      <c r="B1820" s="155"/>
      <c r="C1820" s="156"/>
      <c r="D1820" s="156"/>
      <c r="E1820" s="156"/>
      <c r="F1820" s="156"/>
      <c r="G1820" s="157"/>
      <c r="H1820" s="158"/>
      <c r="I1820" s="159"/>
    </row>
    <row r="1821" spans="2:9" x14ac:dyDescent="0.35">
      <c r="B1821" s="155"/>
      <c r="C1821" s="156"/>
      <c r="D1821" s="156"/>
      <c r="E1821" s="156"/>
      <c r="F1821" s="156"/>
      <c r="G1821" s="157"/>
      <c r="H1821" s="158"/>
      <c r="I1821" s="159"/>
    </row>
    <row r="1822" spans="2:9" x14ac:dyDescent="0.35">
      <c r="B1822" s="155"/>
      <c r="C1822" s="156"/>
      <c r="D1822" s="156"/>
      <c r="E1822" s="156"/>
      <c r="F1822" s="156"/>
      <c r="G1822" s="157"/>
      <c r="H1822" s="158"/>
      <c r="I1822" s="159"/>
    </row>
    <row r="1823" spans="2:9" x14ac:dyDescent="0.35">
      <c r="B1823" s="155"/>
      <c r="C1823" s="156"/>
      <c r="D1823" s="156"/>
      <c r="E1823" s="156"/>
      <c r="F1823" s="156"/>
      <c r="G1823" s="157"/>
      <c r="H1823" s="158"/>
      <c r="I1823" s="159"/>
    </row>
    <row r="1824" spans="2:9" x14ac:dyDescent="0.35">
      <c r="B1824" s="155"/>
      <c r="C1824" s="156"/>
      <c r="D1824" s="156"/>
      <c r="E1824" s="156"/>
      <c r="F1824" s="156"/>
      <c r="G1824" s="157"/>
      <c r="H1824" s="158"/>
      <c r="I1824" s="159"/>
    </row>
    <row r="1825" spans="2:9" x14ac:dyDescent="0.35">
      <c r="B1825" s="155"/>
      <c r="C1825" s="156"/>
      <c r="D1825" s="156"/>
      <c r="E1825" s="156"/>
      <c r="F1825" s="156"/>
      <c r="G1825" s="157"/>
      <c r="H1825" s="158"/>
      <c r="I1825" s="159"/>
    </row>
    <row r="1826" spans="2:9" x14ac:dyDescent="0.35">
      <c r="B1826" s="155"/>
      <c r="C1826" s="156"/>
      <c r="D1826" s="156"/>
      <c r="E1826" s="156"/>
      <c r="F1826" s="156"/>
      <c r="G1826" s="157"/>
      <c r="H1826" s="158"/>
      <c r="I1826" s="159"/>
    </row>
    <row r="1827" spans="2:9" x14ac:dyDescent="0.35">
      <c r="B1827" s="155"/>
      <c r="C1827" s="156"/>
      <c r="D1827" s="156"/>
      <c r="E1827" s="156"/>
      <c r="F1827" s="156"/>
      <c r="G1827" s="157"/>
      <c r="H1827" s="158"/>
      <c r="I1827" s="159"/>
    </row>
    <row r="1828" spans="2:9" x14ac:dyDescent="0.35">
      <c r="B1828" s="155"/>
      <c r="C1828" s="156"/>
      <c r="D1828" s="156"/>
      <c r="E1828" s="156"/>
      <c r="F1828" s="156"/>
      <c r="G1828" s="157"/>
      <c r="H1828" s="158"/>
      <c r="I1828" s="159"/>
    </row>
    <row r="1829" spans="2:9" x14ac:dyDescent="0.35">
      <c r="B1829" s="155"/>
      <c r="C1829" s="156"/>
      <c r="D1829" s="156"/>
      <c r="E1829" s="156"/>
      <c r="F1829" s="156"/>
      <c r="G1829" s="157"/>
      <c r="H1829" s="158"/>
      <c r="I1829" s="159"/>
    </row>
    <row r="1830" spans="2:9" x14ac:dyDescent="0.35">
      <c r="B1830" s="155"/>
      <c r="C1830" s="156"/>
      <c r="D1830" s="156"/>
      <c r="E1830" s="156"/>
      <c r="F1830" s="156"/>
      <c r="G1830" s="157"/>
      <c r="H1830" s="158"/>
      <c r="I1830" s="159"/>
    </row>
    <row r="1831" spans="2:9" x14ac:dyDescent="0.35">
      <c r="B1831" s="155"/>
      <c r="C1831" s="156"/>
      <c r="D1831" s="156"/>
      <c r="E1831" s="156"/>
      <c r="F1831" s="156"/>
      <c r="G1831" s="157"/>
      <c r="H1831" s="158"/>
      <c r="I1831" s="159"/>
    </row>
    <row r="1832" spans="2:9" x14ac:dyDescent="0.35">
      <c r="B1832" s="155"/>
      <c r="C1832" s="156"/>
      <c r="D1832" s="156"/>
      <c r="E1832" s="156"/>
      <c r="F1832" s="156"/>
      <c r="G1832" s="157"/>
      <c r="H1832" s="158"/>
      <c r="I1832" s="159"/>
    </row>
    <row r="1833" spans="2:9" x14ac:dyDescent="0.35">
      <c r="B1833" s="155"/>
      <c r="C1833" s="156"/>
      <c r="D1833" s="156"/>
      <c r="E1833" s="156"/>
      <c r="F1833" s="156"/>
      <c r="G1833" s="157"/>
      <c r="H1833" s="158"/>
      <c r="I1833" s="159"/>
    </row>
    <row r="1834" spans="2:9" x14ac:dyDescent="0.35">
      <c r="B1834" s="155"/>
      <c r="C1834" s="156"/>
      <c r="D1834" s="156"/>
      <c r="E1834" s="156"/>
      <c r="F1834" s="156"/>
      <c r="G1834" s="157"/>
      <c r="H1834" s="158"/>
      <c r="I1834" s="159"/>
    </row>
    <row r="1835" spans="2:9" x14ac:dyDescent="0.35">
      <c r="B1835" s="155"/>
      <c r="C1835" s="156"/>
      <c r="D1835" s="156"/>
      <c r="E1835" s="156"/>
      <c r="F1835" s="156"/>
      <c r="G1835" s="157"/>
      <c r="H1835" s="158"/>
      <c r="I1835" s="159"/>
    </row>
    <row r="1836" spans="2:9" x14ac:dyDescent="0.35">
      <c r="B1836" s="155"/>
      <c r="C1836" s="156"/>
      <c r="D1836" s="156"/>
      <c r="E1836" s="156"/>
      <c r="F1836" s="156"/>
      <c r="G1836" s="157"/>
      <c r="H1836" s="158"/>
      <c r="I1836" s="159"/>
    </row>
    <row r="1837" spans="2:9" x14ac:dyDescent="0.35">
      <c r="B1837" s="155"/>
      <c r="C1837" s="156"/>
      <c r="D1837" s="156"/>
      <c r="E1837" s="156"/>
      <c r="F1837" s="156"/>
      <c r="G1837" s="157"/>
      <c r="H1837" s="158"/>
      <c r="I1837" s="159"/>
    </row>
    <row r="1838" spans="2:9" x14ac:dyDescent="0.35">
      <c r="B1838" s="155"/>
      <c r="C1838" s="156"/>
      <c r="D1838" s="156"/>
      <c r="E1838" s="156"/>
      <c r="F1838" s="156"/>
      <c r="G1838" s="157"/>
      <c r="H1838" s="158"/>
      <c r="I1838" s="159"/>
    </row>
    <row r="1839" spans="2:9" x14ac:dyDescent="0.35">
      <c r="B1839" s="155"/>
      <c r="C1839" s="156"/>
      <c r="D1839" s="156"/>
      <c r="E1839" s="156"/>
      <c r="F1839" s="156"/>
      <c r="G1839" s="157"/>
      <c r="H1839" s="158"/>
      <c r="I1839" s="159"/>
    </row>
    <row r="1840" spans="2:9" x14ac:dyDescent="0.35">
      <c r="B1840" s="155"/>
      <c r="C1840" s="156"/>
      <c r="D1840" s="156"/>
      <c r="E1840" s="156"/>
      <c r="F1840" s="156"/>
      <c r="G1840" s="157"/>
      <c r="H1840" s="158"/>
      <c r="I1840" s="159"/>
    </row>
    <row r="1841" spans="2:9" x14ac:dyDescent="0.35">
      <c r="B1841" s="155"/>
      <c r="C1841" s="156"/>
      <c r="D1841" s="156"/>
      <c r="E1841" s="156"/>
      <c r="F1841" s="156"/>
      <c r="G1841" s="157"/>
      <c r="H1841" s="158"/>
      <c r="I1841" s="159"/>
    </row>
    <row r="1842" spans="2:9" x14ac:dyDescent="0.35">
      <c r="B1842" s="155"/>
      <c r="C1842" s="156"/>
      <c r="D1842" s="156"/>
      <c r="E1842" s="156"/>
      <c r="F1842" s="156"/>
      <c r="G1842" s="157"/>
      <c r="H1842" s="158"/>
      <c r="I1842" s="159"/>
    </row>
    <row r="1843" spans="2:9" x14ac:dyDescent="0.35">
      <c r="B1843" s="155"/>
      <c r="C1843" s="156"/>
      <c r="D1843" s="156"/>
      <c r="E1843" s="156"/>
      <c r="F1843" s="156"/>
      <c r="G1843" s="157"/>
      <c r="H1843" s="158"/>
      <c r="I1843" s="159"/>
    </row>
    <row r="1844" spans="2:9" x14ac:dyDescent="0.35">
      <c r="B1844" s="155"/>
      <c r="C1844" s="156"/>
      <c r="D1844" s="156"/>
      <c r="E1844" s="156"/>
      <c r="F1844" s="156"/>
      <c r="G1844" s="157"/>
      <c r="H1844" s="158"/>
      <c r="I1844" s="159"/>
    </row>
    <row r="1845" spans="2:9" x14ac:dyDescent="0.35">
      <c r="B1845" s="155"/>
      <c r="C1845" s="156"/>
      <c r="D1845" s="156"/>
      <c r="E1845" s="156"/>
      <c r="F1845" s="156"/>
      <c r="G1845" s="157"/>
      <c r="H1845" s="158"/>
      <c r="I1845" s="159"/>
    </row>
    <row r="1846" spans="2:9" x14ac:dyDescent="0.35">
      <c r="B1846" s="155"/>
      <c r="C1846" s="156"/>
      <c r="D1846" s="156"/>
      <c r="E1846" s="156"/>
      <c r="F1846" s="156"/>
      <c r="G1846" s="157"/>
      <c r="H1846" s="158"/>
      <c r="I1846" s="159"/>
    </row>
    <row r="1847" spans="2:9" x14ac:dyDescent="0.35">
      <c r="B1847" s="155"/>
      <c r="C1847" s="156"/>
      <c r="D1847" s="156"/>
      <c r="E1847" s="156"/>
      <c r="F1847" s="156"/>
      <c r="G1847" s="157"/>
      <c r="H1847" s="158"/>
      <c r="I1847" s="159"/>
    </row>
    <row r="1848" spans="2:9" x14ac:dyDescent="0.35">
      <c r="B1848" s="155"/>
      <c r="C1848" s="156"/>
      <c r="D1848" s="156"/>
      <c r="E1848" s="156"/>
      <c r="F1848" s="156"/>
      <c r="G1848" s="157"/>
      <c r="H1848" s="158"/>
      <c r="I1848" s="159"/>
    </row>
    <row r="1849" spans="2:9" x14ac:dyDescent="0.35">
      <c r="B1849" s="155"/>
      <c r="C1849" s="156"/>
      <c r="D1849" s="156"/>
      <c r="E1849" s="156"/>
      <c r="F1849" s="156"/>
      <c r="G1849" s="157"/>
      <c r="H1849" s="158"/>
      <c r="I1849" s="159"/>
    </row>
    <row r="1850" spans="2:9" x14ac:dyDescent="0.35">
      <c r="B1850" s="155"/>
      <c r="C1850" s="156"/>
      <c r="D1850" s="156"/>
      <c r="E1850" s="156"/>
      <c r="F1850" s="156"/>
      <c r="G1850" s="157"/>
      <c r="H1850" s="158"/>
      <c r="I1850" s="159"/>
    </row>
    <row r="1851" spans="2:9" x14ac:dyDescent="0.35">
      <c r="B1851" s="155"/>
      <c r="C1851" s="156"/>
      <c r="D1851" s="156"/>
      <c r="E1851" s="156"/>
      <c r="F1851" s="156"/>
      <c r="G1851" s="157"/>
      <c r="H1851" s="158"/>
      <c r="I1851" s="159"/>
    </row>
    <row r="1852" spans="2:9" x14ac:dyDescent="0.35">
      <c r="B1852" s="155"/>
      <c r="C1852" s="156"/>
      <c r="D1852" s="156"/>
      <c r="E1852" s="156"/>
      <c r="F1852" s="156"/>
      <c r="G1852" s="157"/>
      <c r="H1852" s="158"/>
      <c r="I1852" s="159"/>
    </row>
    <row r="1853" spans="2:9" x14ac:dyDescent="0.35">
      <c r="B1853" s="155"/>
      <c r="C1853" s="156"/>
      <c r="D1853" s="156"/>
      <c r="E1853" s="156"/>
      <c r="F1853" s="156"/>
      <c r="G1853" s="157"/>
      <c r="H1853" s="158"/>
      <c r="I1853" s="159"/>
    </row>
    <row r="1854" spans="2:9" x14ac:dyDescent="0.35">
      <c r="B1854" s="155"/>
      <c r="C1854" s="156"/>
      <c r="D1854" s="156"/>
      <c r="E1854" s="156"/>
      <c r="F1854" s="156"/>
      <c r="G1854" s="157"/>
      <c r="H1854" s="158"/>
      <c r="I1854" s="159"/>
    </row>
    <row r="1855" spans="2:9" x14ac:dyDescent="0.35">
      <c r="B1855" s="155"/>
      <c r="C1855" s="156"/>
      <c r="D1855" s="156"/>
      <c r="E1855" s="156"/>
      <c r="F1855" s="156"/>
      <c r="G1855" s="157"/>
      <c r="H1855" s="158"/>
      <c r="I1855" s="159"/>
    </row>
    <row r="1856" spans="2:9" x14ac:dyDescent="0.35">
      <c r="B1856" s="155"/>
      <c r="C1856" s="156"/>
      <c r="D1856" s="156"/>
      <c r="E1856" s="156"/>
      <c r="F1856" s="156"/>
      <c r="G1856" s="157"/>
      <c r="H1856" s="158"/>
      <c r="I1856" s="159"/>
    </row>
    <row r="1857" spans="2:9" x14ac:dyDescent="0.35">
      <c r="B1857" s="155"/>
      <c r="C1857" s="156"/>
      <c r="D1857" s="156"/>
      <c r="E1857" s="156"/>
      <c r="F1857" s="156"/>
      <c r="G1857" s="157"/>
      <c r="H1857" s="158"/>
      <c r="I1857" s="159"/>
    </row>
    <row r="1858" spans="2:9" x14ac:dyDescent="0.35">
      <c r="B1858" s="155"/>
      <c r="C1858" s="156"/>
      <c r="D1858" s="156"/>
      <c r="E1858" s="156"/>
      <c r="F1858" s="156"/>
      <c r="G1858" s="157"/>
      <c r="H1858" s="158"/>
      <c r="I1858" s="159"/>
    </row>
    <row r="1859" spans="2:9" x14ac:dyDescent="0.35">
      <c r="B1859" s="155"/>
      <c r="C1859" s="156"/>
      <c r="D1859" s="156"/>
      <c r="E1859" s="156"/>
      <c r="F1859" s="156"/>
      <c r="G1859" s="157"/>
      <c r="H1859" s="158"/>
      <c r="I1859" s="159"/>
    </row>
    <row r="1860" spans="2:9" x14ac:dyDescent="0.35">
      <c r="B1860" s="155"/>
      <c r="C1860" s="156"/>
      <c r="D1860" s="156"/>
      <c r="E1860" s="156"/>
      <c r="F1860" s="156"/>
      <c r="G1860" s="157"/>
      <c r="H1860" s="158"/>
      <c r="I1860" s="159"/>
    </row>
    <row r="1861" spans="2:9" x14ac:dyDescent="0.35">
      <c r="B1861" s="155"/>
      <c r="C1861" s="156"/>
      <c r="D1861" s="156"/>
      <c r="E1861" s="156"/>
      <c r="F1861" s="156"/>
      <c r="G1861" s="157"/>
      <c r="H1861" s="158"/>
      <c r="I1861" s="159"/>
    </row>
    <row r="1862" spans="2:9" x14ac:dyDescent="0.35">
      <c r="B1862" s="155"/>
      <c r="C1862" s="156"/>
      <c r="D1862" s="156"/>
      <c r="E1862" s="156"/>
      <c r="F1862" s="156"/>
      <c r="G1862" s="157"/>
      <c r="H1862" s="158"/>
      <c r="I1862" s="159"/>
    </row>
    <row r="1863" spans="2:9" x14ac:dyDescent="0.35">
      <c r="B1863" s="155"/>
      <c r="C1863" s="156"/>
      <c r="D1863" s="156"/>
      <c r="E1863" s="156"/>
      <c r="F1863" s="156"/>
      <c r="G1863" s="157"/>
      <c r="H1863" s="158"/>
      <c r="I1863" s="159"/>
    </row>
    <row r="1864" spans="2:9" x14ac:dyDescent="0.35">
      <c r="B1864" s="155"/>
      <c r="C1864" s="156"/>
      <c r="D1864" s="156"/>
      <c r="E1864" s="156"/>
      <c r="F1864" s="156"/>
      <c r="G1864" s="157"/>
      <c r="H1864" s="158"/>
      <c r="I1864" s="159"/>
    </row>
    <row r="1865" spans="2:9" x14ac:dyDescent="0.35">
      <c r="B1865" s="155"/>
      <c r="C1865" s="156"/>
      <c r="D1865" s="156"/>
      <c r="E1865" s="156"/>
      <c r="F1865" s="156"/>
      <c r="G1865" s="157"/>
      <c r="H1865" s="158"/>
      <c r="I1865" s="159"/>
    </row>
    <row r="1866" spans="2:9" x14ac:dyDescent="0.35">
      <c r="B1866" s="155"/>
      <c r="C1866" s="156"/>
      <c r="D1866" s="156"/>
      <c r="E1866" s="156"/>
      <c r="F1866" s="156"/>
      <c r="G1866" s="157"/>
      <c r="H1866" s="158"/>
      <c r="I1866" s="159"/>
    </row>
    <row r="1867" spans="2:9" x14ac:dyDescent="0.35">
      <c r="B1867" s="155"/>
      <c r="C1867" s="156"/>
      <c r="D1867" s="156"/>
      <c r="E1867" s="156"/>
      <c r="F1867" s="156"/>
      <c r="G1867" s="157"/>
      <c r="H1867" s="158"/>
      <c r="I1867" s="159"/>
    </row>
    <row r="1868" spans="2:9" x14ac:dyDescent="0.35">
      <c r="B1868" s="155"/>
      <c r="C1868" s="156"/>
      <c r="D1868" s="156"/>
      <c r="E1868" s="156"/>
      <c r="F1868" s="156"/>
      <c r="G1868" s="157"/>
      <c r="H1868" s="158"/>
      <c r="I1868" s="159"/>
    </row>
    <row r="1869" spans="2:9" x14ac:dyDescent="0.35">
      <c r="B1869" s="155"/>
      <c r="C1869" s="156"/>
      <c r="D1869" s="156"/>
      <c r="E1869" s="156"/>
      <c r="F1869" s="156"/>
      <c r="G1869" s="157"/>
      <c r="H1869" s="158"/>
      <c r="I1869" s="159"/>
    </row>
    <row r="1870" spans="2:9" x14ac:dyDescent="0.35">
      <c r="B1870" s="155"/>
      <c r="C1870" s="156"/>
      <c r="D1870" s="156"/>
      <c r="E1870" s="156"/>
      <c r="F1870" s="156"/>
      <c r="G1870" s="157"/>
      <c r="H1870" s="158"/>
      <c r="I1870" s="159"/>
    </row>
    <row r="1871" spans="2:9" x14ac:dyDescent="0.35">
      <c r="B1871" s="155"/>
      <c r="C1871" s="156"/>
      <c r="D1871" s="156"/>
      <c r="E1871" s="156"/>
      <c r="F1871" s="156"/>
      <c r="G1871" s="157"/>
      <c r="H1871" s="158"/>
      <c r="I1871" s="159"/>
    </row>
    <row r="1872" spans="2:9" x14ac:dyDescent="0.35">
      <c r="B1872" s="155"/>
      <c r="C1872" s="156"/>
      <c r="D1872" s="156"/>
      <c r="E1872" s="156"/>
      <c r="F1872" s="156"/>
      <c r="G1872" s="157"/>
      <c r="H1872" s="158"/>
      <c r="I1872" s="159"/>
    </row>
    <row r="1873" spans="2:9" x14ac:dyDescent="0.35">
      <c r="B1873" s="155"/>
      <c r="C1873" s="156"/>
      <c r="D1873" s="156"/>
      <c r="E1873" s="156"/>
      <c r="F1873" s="156"/>
      <c r="G1873" s="157"/>
      <c r="H1873" s="158"/>
      <c r="I1873" s="159"/>
    </row>
    <row r="1874" spans="2:9" x14ac:dyDescent="0.35">
      <c r="B1874" s="155"/>
      <c r="C1874" s="156"/>
      <c r="D1874" s="156"/>
      <c r="E1874" s="156"/>
      <c r="F1874" s="156"/>
      <c r="G1874" s="157"/>
      <c r="H1874" s="158"/>
      <c r="I1874" s="159"/>
    </row>
    <row r="1875" spans="2:9" x14ac:dyDescent="0.35">
      <c r="B1875" s="155"/>
      <c r="C1875" s="156"/>
      <c r="D1875" s="156"/>
      <c r="E1875" s="156"/>
      <c r="F1875" s="156"/>
      <c r="G1875" s="157"/>
      <c r="H1875" s="158"/>
      <c r="I1875" s="159"/>
    </row>
    <row r="1876" spans="2:9" x14ac:dyDescent="0.35">
      <c r="B1876" s="155"/>
      <c r="C1876" s="156"/>
      <c r="D1876" s="156"/>
      <c r="E1876" s="156"/>
      <c r="F1876" s="156"/>
      <c r="G1876" s="157"/>
      <c r="H1876" s="158"/>
      <c r="I1876" s="159"/>
    </row>
    <row r="1877" spans="2:9" x14ac:dyDescent="0.35">
      <c r="B1877" s="155"/>
      <c r="C1877" s="156"/>
      <c r="D1877" s="156"/>
      <c r="E1877" s="156"/>
      <c r="F1877" s="156"/>
      <c r="G1877" s="157"/>
      <c r="H1877" s="158"/>
      <c r="I1877" s="159"/>
    </row>
    <row r="1878" spans="2:9" x14ac:dyDescent="0.35">
      <c r="B1878" s="155"/>
      <c r="C1878" s="156"/>
      <c r="D1878" s="156"/>
      <c r="E1878" s="156"/>
      <c r="F1878" s="156"/>
      <c r="G1878" s="157"/>
      <c r="H1878" s="158"/>
      <c r="I1878" s="159"/>
    </row>
    <row r="1879" spans="2:9" x14ac:dyDescent="0.35">
      <c r="B1879" s="155"/>
      <c r="C1879" s="156"/>
      <c r="D1879" s="156"/>
      <c r="E1879" s="156"/>
      <c r="F1879" s="156"/>
      <c r="G1879" s="157"/>
      <c r="H1879" s="158"/>
      <c r="I1879" s="159"/>
    </row>
    <row r="1880" spans="2:9" x14ac:dyDescent="0.35">
      <c r="B1880" s="155"/>
      <c r="C1880" s="156"/>
      <c r="D1880" s="156"/>
      <c r="E1880" s="156"/>
      <c r="F1880" s="156"/>
      <c r="G1880" s="157"/>
      <c r="H1880" s="158"/>
      <c r="I1880" s="159"/>
    </row>
    <row r="1881" spans="2:9" x14ac:dyDescent="0.35">
      <c r="B1881" s="155"/>
      <c r="C1881" s="156"/>
      <c r="D1881" s="156"/>
      <c r="E1881" s="156"/>
      <c r="F1881" s="156"/>
      <c r="G1881" s="157"/>
      <c r="H1881" s="158"/>
      <c r="I1881" s="159"/>
    </row>
    <row r="1882" spans="2:9" x14ac:dyDescent="0.35">
      <c r="B1882" s="155"/>
      <c r="C1882" s="156"/>
      <c r="D1882" s="156"/>
      <c r="E1882" s="156"/>
      <c r="F1882" s="156"/>
      <c r="G1882" s="157"/>
      <c r="H1882" s="158"/>
      <c r="I1882" s="159"/>
    </row>
    <row r="1883" spans="2:9" x14ac:dyDescent="0.35">
      <c r="B1883" s="155"/>
      <c r="C1883" s="156"/>
      <c r="D1883" s="156"/>
      <c r="E1883" s="156"/>
      <c r="F1883" s="156"/>
      <c r="G1883" s="157"/>
      <c r="H1883" s="158"/>
      <c r="I1883" s="159"/>
    </row>
    <row r="1884" spans="2:9" x14ac:dyDescent="0.35">
      <c r="B1884" s="155"/>
      <c r="C1884" s="156"/>
      <c r="D1884" s="156"/>
      <c r="E1884" s="156"/>
      <c r="F1884" s="156"/>
      <c r="G1884" s="157"/>
      <c r="H1884" s="158"/>
      <c r="I1884" s="159"/>
    </row>
    <row r="1885" spans="2:9" x14ac:dyDescent="0.35">
      <c r="B1885" s="155"/>
      <c r="C1885" s="156"/>
      <c r="D1885" s="156"/>
      <c r="E1885" s="156"/>
      <c r="F1885" s="156"/>
      <c r="G1885" s="157"/>
      <c r="H1885" s="158"/>
      <c r="I1885" s="159"/>
    </row>
    <row r="1886" spans="2:9" x14ac:dyDescent="0.35">
      <c r="B1886" s="155"/>
      <c r="C1886" s="156"/>
      <c r="D1886" s="156"/>
      <c r="E1886" s="156"/>
      <c r="F1886" s="156"/>
      <c r="G1886" s="157"/>
      <c r="H1886" s="158"/>
      <c r="I1886" s="159"/>
    </row>
    <row r="1887" spans="2:9" x14ac:dyDescent="0.35">
      <c r="B1887" s="155"/>
      <c r="C1887" s="156"/>
      <c r="D1887" s="156"/>
      <c r="E1887" s="156"/>
      <c r="F1887" s="156"/>
      <c r="G1887" s="157"/>
      <c r="H1887" s="158"/>
      <c r="I1887" s="159"/>
    </row>
    <row r="1888" spans="2:9" x14ac:dyDescent="0.35">
      <c r="B1888" s="155"/>
      <c r="C1888" s="156"/>
      <c r="D1888" s="156"/>
      <c r="E1888" s="156"/>
      <c r="F1888" s="156"/>
      <c r="G1888" s="157"/>
      <c r="H1888" s="158"/>
      <c r="I1888" s="159"/>
    </row>
    <row r="1889" spans="2:9" x14ac:dyDescent="0.35">
      <c r="B1889" s="155"/>
      <c r="C1889" s="156"/>
      <c r="D1889" s="156"/>
      <c r="E1889" s="156"/>
      <c r="F1889" s="156"/>
      <c r="G1889" s="157"/>
      <c r="H1889" s="158"/>
      <c r="I1889" s="159"/>
    </row>
    <row r="1890" spans="2:9" x14ac:dyDescent="0.35">
      <c r="B1890" s="155"/>
      <c r="C1890" s="156"/>
      <c r="D1890" s="156"/>
      <c r="E1890" s="156"/>
      <c r="F1890" s="156"/>
      <c r="G1890" s="157"/>
      <c r="H1890" s="158"/>
      <c r="I1890" s="159"/>
    </row>
    <row r="1891" spans="2:9" x14ac:dyDescent="0.35">
      <c r="B1891" s="155"/>
      <c r="C1891" s="156"/>
      <c r="D1891" s="156"/>
      <c r="E1891" s="156"/>
      <c r="F1891" s="156"/>
      <c r="G1891" s="157"/>
      <c r="H1891" s="158"/>
      <c r="I1891" s="159"/>
    </row>
    <row r="1892" spans="2:9" x14ac:dyDescent="0.35">
      <c r="B1892" s="155"/>
      <c r="C1892" s="156"/>
      <c r="D1892" s="156"/>
      <c r="E1892" s="156"/>
      <c r="F1892" s="156"/>
      <c r="G1892" s="157"/>
      <c r="H1892" s="158"/>
      <c r="I1892" s="159"/>
    </row>
    <row r="1893" spans="2:9" x14ac:dyDescent="0.35">
      <c r="B1893" s="155"/>
      <c r="C1893" s="156"/>
      <c r="D1893" s="156"/>
      <c r="E1893" s="156"/>
      <c r="F1893" s="156"/>
      <c r="G1893" s="157"/>
      <c r="H1893" s="158"/>
      <c r="I1893" s="159"/>
    </row>
    <row r="1894" spans="2:9" x14ac:dyDescent="0.35">
      <c r="B1894" s="155"/>
      <c r="C1894" s="156"/>
      <c r="D1894" s="156"/>
      <c r="E1894" s="156"/>
      <c r="F1894" s="156"/>
      <c r="G1894" s="157"/>
      <c r="H1894" s="158"/>
      <c r="I1894" s="159"/>
    </row>
    <row r="1895" spans="2:9" x14ac:dyDescent="0.35">
      <c r="B1895" s="155"/>
      <c r="C1895" s="156"/>
      <c r="D1895" s="156"/>
      <c r="E1895" s="156"/>
      <c r="F1895" s="156"/>
      <c r="G1895" s="157"/>
      <c r="H1895" s="158"/>
      <c r="I1895" s="159"/>
    </row>
    <row r="1896" spans="2:9" x14ac:dyDescent="0.35">
      <c r="B1896" s="155"/>
      <c r="C1896" s="156"/>
      <c r="D1896" s="156"/>
      <c r="E1896" s="156"/>
      <c r="F1896" s="156"/>
      <c r="G1896" s="157"/>
      <c r="H1896" s="158"/>
      <c r="I1896" s="159"/>
    </row>
    <row r="1897" spans="2:9" x14ac:dyDescent="0.35">
      <c r="B1897" s="155"/>
      <c r="C1897" s="156"/>
      <c r="D1897" s="156"/>
      <c r="E1897" s="156"/>
      <c r="F1897" s="156"/>
      <c r="G1897" s="157"/>
      <c r="H1897" s="158"/>
      <c r="I1897" s="159"/>
    </row>
    <row r="1898" spans="2:9" x14ac:dyDescent="0.35">
      <c r="B1898" s="155"/>
      <c r="C1898" s="156"/>
      <c r="D1898" s="156"/>
      <c r="E1898" s="156"/>
      <c r="F1898" s="156"/>
      <c r="G1898" s="157"/>
      <c r="H1898" s="158"/>
      <c r="I1898" s="159"/>
    </row>
    <row r="1899" spans="2:9" x14ac:dyDescent="0.35">
      <c r="B1899" s="155"/>
      <c r="C1899" s="156"/>
      <c r="D1899" s="156"/>
      <c r="E1899" s="156"/>
      <c r="F1899" s="156"/>
      <c r="G1899" s="157"/>
      <c r="H1899" s="158"/>
      <c r="I1899" s="159"/>
    </row>
    <row r="1900" spans="2:9" x14ac:dyDescent="0.35">
      <c r="B1900" s="155"/>
      <c r="C1900" s="156"/>
      <c r="D1900" s="156"/>
      <c r="E1900" s="156"/>
      <c r="F1900" s="156"/>
      <c r="G1900" s="157"/>
      <c r="H1900" s="158"/>
      <c r="I1900" s="159"/>
    </row>
    <row r="1901" spans="2:9" x14ac:dyDescent="0.35">
      <c r="B1901" s="155"/>
      <c r="C1901" s="156"/>
      <c r="D1901" s="156"/>
      <c r="E1901" s="156"/>
      <c r="F1901" s="156"/>
      <c r="G1901" s="157"/>
      <c r="H1901" s="158"/>
      <c r="I1901" s="159"/>
    </row>
    <row r="1902" spans="2:9" x14ac:dyDescent="0.35">
      <c r="B1902" s="155"/>
      <c r="C1902" s="156"/>
      <c r="D1902" s="156"/>
      <c r="E1902" s="156"/>
      <c r="F1902" s="156"/>
      <c r="G1902" s="157"/>
      <c r="H1902" s="158"/>
      <c r="I1902" s="159"/>
    </row>
    <row r="1903" spans="2:9" x14ac:dyDescent="0.35">
      <c r="B1903" s="155"/>
      <c r="C1903" s="156"/>
      <c r="D1903" s="156"/>
      <c r="E1903" s="156"/>
      <c r="F1903" s="156"/>
      <c r="G1903" s="157"/>
      <c r="H1903" s="158"/>
      <c r="I1903" s="159"/>
    </row>
    <row r="1904" spans="2:9" x14ac:dyDescent="0.35">
      <c r="B1904" s="155"/>
      <c r="C1904" s="156"/>
      <c r="D1904" s="156"/>
      <c r="E1904" s="156"/>
      <c r="F1904" s="156"/>
      <c r="G1904" s="157"/>
      <c r="H1904" s="158"/>
      <c r="I1904" s="159"/>
    </row>
    <row r="1905" spans="2:9" x14ac:dyDescent="0.35">
      <c r="B1905" s="155"/>
      <c r="C1905" s="156"/>
      <c r="D1905" s="156"/>
      <c r="E1905" s="156"/>
      <c r="F1905" s="156"/>
      <c r="G1905" s="157"/>
      <c r="H1905" s="158"/>
      <c r="I1905" s="159"/>
    </row>
    <row r="1906" spans="2:9" x14ac:dyDescent="0.35">
      <c r="B1906" s="155"/>
      <c r="C1906" s="156"/>
      <c r="D1906" s="156"/>
      <c r="E1906" s="156"/>
      <c r="F1906" s="156"/>
      <c r="G1906" s="157"/>
      <c r="H1906" s="158"/>
      <c r="I1906" s="159"/>
    </row>
    <row r="1907" spans="2:9" x14ac:dyDescent="0.35">
      <c r="B1907" s="155"/>
      <c r="C1907" s="156"/>
      <c r="D1907" s="156"/>
      <c r="E1907" s="156"/>
      <c r="F1907" s="156"/>
      <c r="G1907" s="157"/>
      <c r="H1907" s="158"/>
      <c r="I1907" s="159"/>
    </row>
    <row r="1908" spans="2:9" x14ac:dyDescent="0.35">
      <c r="B1908" s="155"/>
      <c r="C1908" s="156"/>
      <c r="D1908" s="156"/>
      <c r="E1908" s="156"/>
      <c r="F1908" s="156"/>
      <c r="G1908" s="157"/>
      <c r="H1908" s="158"/>
      <c r="I1908" s="159"/>
    </row>
    <row r="1909" spans="2:9" x14ac:dyDescent="0.35">
      <c r="B1909" s="155"/>
      <c r="C1909" s="156"/>
      <c r="D1909" s="156"/>
      <c r="E1909" s="156"/>
      <c r="F1909" s="156"/>
      <c r="G1909" s="157"/>
      <c r="H1909" s="158"/>
      <c r="I1909" s="159"/>
    </row>
    <row r="1910" spans="2:9" x14ac:dyDescent="0.35">
      <c r="B1910" s="155"/>
      <c r="C1910" s="156"/>
      <c r="D1910" s="156"/>
      <c r="E1910" s="156"/>
      <c r="F1910" s="156"/>
      <c r="G1910" s="157"/>
      <c r="H1910" s="158"/>
      <c r="I1910" s="159"/>
    </row>
    <row r="1911" spans="2:9" x14ac:dyDescent="0.35">
      <c r="B1911" s="155"/>
      <c r="C1911" s="156"/>
      <c r="D1911" s="156"/>
      <c r="E1911" s="156"/>
      <c r="F1911" s="156"/>
      <c r="G1911" s="157"/>
      <c r="H1911" s="158"/>
      <c r="I1911" s="159"/>
    </row>
    <row r="1912" spans="2:9" x14ac:dyDescent="0.35">
      <c r="B1912" s="155"/>
      <c r="C1912" s="156"/>
      <c r="D1912" s="156"/>
      <c r="E1912" s="156"/>
      <c r="F1912" s="156"/>
      <c r="G1912" s="157"/>
      <c r="H1912" s="158"/>
      <c r="I1912" s="159"/>
    </row>
    <row r="1913" spans="2:9" x14ac:dyDescent="0.35">
      <c r="B1913" s="155"/>
      <c r="C1913" s="156"/>
      <c r="D1913" s="156"/>
      <c r="E1913" s="156"/>
      <c r="F1913" s="156"/>
      <c r="G1913" s="157"/>
      <c r="H1913" s="158"/>
      <c r="I1913" s="159"/>
    </row>
    <row r="1914" spans="2:9" x14ac:dyDescent="0.35">
      <c r="B1914" s="155"/>
      <c r="C1914" s="156"/>
      <c r="D1914" s="156"/>
      <c r="E1914" s="156"/>
      <c r="F1914" s="156"/>
      <c r="G1914" s="157"/>
      <c r="H1914" s="158"/>
      <c r="I1914" s="159"/>
    </row>
    <row r="1915" spans="2:9" x14ac:dyDescent="0.35">
      <c r="B1915" s="155"/>
      <c r="C1915" s="156"/>
      <c r="D1915" s="156"/>
      <c r="E1915" s="156"/>
      <c r="F1915" s="156"/>
      <c r="G1915" s="157"/>
      <c r="H1915" s="158"/>
      <c r="I1915" s="159"/>
    </row>
    <row r="1916" spans="2:9" x14ac:dyDescent="0.35">
      <c r="B1916" s="155"/>
      <c r="C1916" s="156"/>
      <c r="D1916" s="156"/>
      <c r="E1916" s="156"/>
      <c r="F1916" s="156"/>
      <c r="G1916" s="157"/>
      <c r="H1916" s="158"/>
      <c r="I1916" s="159"/>
    </row>
    <row r="1917" spans="2:9" x14ac:dyDescent="0.35">
      <c r="B1917" s="155"/>
      <c r="C1917" s="156"/>
      <c r="D1917" s="156"/>
      <c r="E1917" s="156"/>
      <c r="F1917" s="156"/>
      <c r="G1917" s="157"/>
      <c r="H1917" s="158"/>
      <c r="I1917" s="159"/>
    </row>
    <row r="1918" spans="2:9" x14ac:dyDescent="0.35">
      <c r="B1918" s="155"/>
      <c r="C1918" s="156"/>
      <c r="D1918" s="156"/>
      <c r="E1918" s="156"/>
      <c r="F1918" s="156"/>
      <c r="G1918" s="157"/>
      <c r="H1918" s="158"/>
      <c r="I1918" s="159"/>
    </row>
    <row r="1919" spans="2:9" x14ac:dyDescent="0.35">
      <c r="B1919" s="155"/>
      <c r="C1919" s="156"/>
      <c r="D1919" s="156"/>
      <c r="E1919" s="156"/>
      <c r="F1919" s="156"/>
      <c r="G1919" s="157"/>
      <c r="H1919" s="158"/>
      <c r="I1919" s="159"/>
    </row>
    <row r="1920" spans="2:9" x14ac:dyDescent="0.35">
      <c r="B1920" s="155"/>
      <c r="C1920" s="156"/>
      <c r="D1920" s="156"/>
      <c r="E1920" s="156"/>
      <c r="F1920" s="156"/>
      <c r="G1920" s="157"/>
      <c r="H1920" s="158"/>
      <c r="I1920" s="159"/>
    </row>
    <row r="1921" spans="2:9" x14ac:dyDescent="0.35">
      <c r="B1921" s="155"/>
      <c r="C1921" s="156"/>
      <c r="D1921" s="156"/>
      <c r="E1921" s="156"/>
      <c r="F1921" s="156"/>
      <c r="G1921" s="157"/>
      <c r="H1921" s="158"/>
      <c r="I1921" s="159"/>
    </row>
    <row r="1922" spans="2:9" x14ac:dyDescent="0.35">
      <c r="B1922" s="155"/>
      <c r="C1922" s="156"/>
      <c r="D1922" s="156"/>
      <c r="E1922" s="156"/>
      <c r="F1922" s="156"/>
      <c r="G1922" s="157"/>
      <c r="H1922" s="158"/>
      <c r="I1922" s="159"/>
    </row>
    <row r="1923" spans="2:9" x14ac:dyDescent="0.35">
      <c r="B1923" s="155"/>
      <c r="C1923" s="156"/>
      <c r="D1923" s="156"/>
      <c r="E1923" s="156"/>
      <c r="F1923" s="156"/>
      <c r="G1923" s="157"/>
      <c r="H1923" s="158"/>
      <c r="I1923" s="159"/>
    </row>
    <row r="1924" spans="2:9" x14ac:dyDescent="0.35">
      <c r="B1924" s="155"/>
      <c r="C1924" s="156"/>
      <c r="D1924" s="156"/>
      <c r="E1924" s="156"/>
      <c r="F1924" s="156"/>
      <c r="G1924" s="157"/>
      <c r="H1924" s="158"/>
      <c r="I1924" s="159"/>
    </row>
    <row r="1925" spans="2:9" x14ac:dyDescent="0.35">
      <c r="B1925" s="155"/>
      <c r="C1925" s="156"/>
      <c r="D1925" s="156"/>
      <c r="E1925" s="156"/>
      <c r="F1925" s="156"/>
      <c r="G1925" s="157"/>
      <c r="H1925" s="158"/>
      <c r="I1925" s="159"/>
    </row>
    <row r="1926" spans="2:9" x14ac:dyDescent="0.35">
      <c r="B1926" s="155"/>
      <c r="C1926" s="156"/>
      <c r="D1926" s="156"/>
      <c r="E1926" s="156"/>
      <c r="F1926" s="156"/>
      <c r="G1926" s="157"/>
      <c r="H1926" s="158"/>
      <c r="I1926" s="159"/>
    </row>
    <row r="1927" spans="2:9" x14ac:dyDescent="0.35">
      <c r="B1927" s="155"/>
      <c r="C1927" s="156"/>
      <c r="D1927" s="156"/>
      <c r="E1927" s="156"/>
      <c r="F1927" s="156"/>
      <c r="G1927" s="157"/>
      <c r="H1927" s="158"/>
      <c r="I1927" s="159"/>
    </row>
    <row r="1928" spans="2:9" x14ac:dyDescent="0.35">
      <c r="B1928" s="155"/>
      <c r="C1928" s="156"/>
      <c r="D1928" s="156"/>
      <c r="E1928" s="156"/>
      <c r="F1928" s="156"/>
      <c r="G1928" s="157"/>
      <c r="H1928" s="158"/>
      <c r="I1928" s="159"/>
    </row>
    <row r="1929" spans="2:9" x14ac:dyDescent="0.35">
      <c r="B1929" s="155"/>
      <c r="C1929" s="156"/>
      <c r="D1929" s="156"/>
      <c r="E1929" s="156"/>
      <c r="F1929" s="156"/>
      <c r="G1929" s="157"/>
      <c r="H1929" s="158"/>
      <c r="I1929" s="159"/>
    </row>
    <row r="1930" spans="2:9" x14ac:dyDescent="0.35">
      <c r="B1930" s="155"/>
      <c r="C1930" s="156"/>
      <c r="D1930" s="156"/>
      <c r="E1930" s="156"/>
      <c r="F1930" s="156"/>
      <c r="G1930" s="157"/>
      <c r="H1930" s="158"/>
      <c r="I1930" s="159"/>
    </row>
    <row r="1931" spans="2:9" x14ac:dyDescent="0.35">
      <c r="B1931" s="155"/>
      <c r="C1931" s="156"/>
      <c r="D1931" s="156"/>
      <c r="E1931" s="156"/>
      <c r="F1931" s="156"/>
      <c r="G1931" s="157"/>
      <c r="H1931" s="158"/>
      <c r="I1931" s="159"/>
    </row>
    <row r="1932" spans="2:9" x14ac:dyDescent="0.35">
      <c r="B1932" s="155"/>
      <c r="C1932" s="156"/>
      <c r="D1932" s="156"/>
      <c r="E1932" s="156"/>
      <c r="F1932" s="156"/>
      <c r="G1932" s="157"/>
      <c r="H1932" s="158"/>
      <c r="I1932" s="159"/>
    </row>
    <row r="1933" spans="2:9" x14ac:dyDescent="0.35">
      <c r="B1933" s="155"/>
      <c r="C1933" s="156"/>
      <c r="D1933" s="156"/>
      <c r="E1933" s="156"/>
      <c r="F1933" s="156"/>
      <c r="G1933" s="157"/>
      <c r="H1933" s="158"/>
      <c r="I1933" s="159"/>
    </row>
    <row r="1934" spans="2:9" x14ac:dyDescent="0.35">
      <c r="B1934" s="155"/>
      <c r="C1934" s="156"/>
      <c r="D1934" s="156"/>
      <c r="E1934" s="156"/>
      <c r="F1934" s="156"/>
      <c r="G1934" s="157"/>
      <c r="H1934" s="158"/>
      <c r="I1934" s="159"/>
    </row>
    <row r="1935" spans="2:9" x14ac:dyDescent="0.35">
      <c r="B1935" s="155"/>
      <c r="C1935" s="156"/>
      <c r="D1935" s="156"/>
      <c r="E1935" s="156"/>
      <c r="F1935" s="156"/>
      <c r="G1935" s="157"/>
      <c r="H1935" s="158"/>
      <c r="I1935" s="159"/>
    </row>
    <row r="1936" spans="2:9" x14ac:dyDescent="0.35">
      <c r="B1936" s="155"/>
      <c r="C1936" s="156"/>
      <c r="D1936" s="156"/>
      <c r="E1936" s="156"/>
      <c r="F1936" s="156"/>
      <c r="G1936" s="157"/>
      <c r="H1936" s="158"/>
      <c r="I1936" s="159"/>
    </row>
    <row r="1937" spans="2:9" x14ac:dyDescent="0.35">
      <c r="B1937" s="155"/>
      <c r="C1937" s="156"/>
      <c r="D1937" s="156"/>
      <c r="E1937" s="156"/>
      <c r="F1937" s="156"/>
      <c r="G1937" s="157"/>
      <c r="H1937" s="158"/>
      <c r="I1937" s="159"/>
    </row>
    <row r="1938" spans="2:9" x14ac:dyDescent="0.35">
      <c r="B1938" s="155"/>
      <c r="C1938" s="156"/>
      <c r="D1938" s="156"/>
      <c r="E1938" s="156"/>
      <c r="F1938" s="156"/>
      <c r="G1938" s="157"/>
      <c r="H1938" s="158"/>
      <c r="I1938" s="159"/>
    </row>
    <row r="1939" spans="2:9" x14ac:dyDescent="0.35">
      <c r="B1939" s="155"/>
      <c r="C1939" s="156"/>
      <c r="D1939" s="156"/>
      <c r="E1939" s="156"/>
      <c r="F1939" s="156"/>
      <c r="G1939" s="157"/>
      <c r="H1939" s="158"/>
      <c r="I1939" s="159"/>
    </row>
    <row r="1940" spans="2:9" x14ac:dyDescent="0.35">
      <c r="B1940" s="155"/>
      <c r="C1940" s="156"/>
      <c r="D1940" s="156"/>
      <c r="E1940" s="156"/>
      <c r="F1940" s="156"/>
      <c r="G1940" s="157"/>
      <c r="H1940" s="158"/>
      <c r="I1940" s="159"/>
    </row>
    <row r="1941" spans="2:9" x14ac:dyDescent="0.35">
      <c r="B1941" s="155"/>
      <c r="C1941" s="156"/>
      <c r="D1941" s="156"/>
      <c r="E1941" s="156"/>
      <c r="F1941" s="156"/>
      <c r="G1941" s="157"/>
      <c r="H1941" s="158"/>
      <c r="I1941" s="159"/>
    </row>
    <row r="1942" spans="2:9" x14ac:dyDescent="0.35">
      <c r="B1942" s="155"/>
      <c r="C1942" s="156"/>
      <c r="D1942" s="156"/>
      <c r="E1942" s="156"/>
      <c r="F1942" s="156"/>
      <c r="G1942" s="157"/>
      <c r="H1942" s="158"/>
      <c r="I1942" s="159"/>
    </row>
    <row r="1943" spans="2:9" x14ac:dyDescent="0.35">
      <c r="B1943" s="155"/>
      <c r="C1943" s="156"/>
      <c r="D1943" s="156"/>
      <c r="E1943" s="156"/>
      <c r="F1943" s="156"/>
      <c r="G1943" s="157"/>
      <c r="H1943" s="158"/>
      <c r="I1943" s="159"/>
    </row>
    <row r="1944" spans="2:9" x14ac:dyDescent="0.35">
      <c r="B1944" s="155"/>
      <c r="C1944" s="156"/>
      <c r="D1944" s="156"/>
      <c r="E1944" s="156"/>
      <c r="F1944" s="156"/>
      <c r="G1944" s="157"/>
      <c r="H1944" s="158"/>
      <c r="I1944" s="159"/>
    </row>
    <row r="1945" spans="2:9" x14ac:dyDescent="0.35">
      <c r="B1945" s="155"/>
      <c r="C1945" s="156"/>
      <c r="D1945" s="156"/>
      <c r="E1945" s="156"/>
      <c r="F1945" s="156"/>
      <c r="G1945" s="157"/>
      <c r="H1945" s="158"/>
      <c r="I1945" s="159"/>
    </row>
    <row r="1946" spans="2:9" x14ac:dyDescent="0.35">
      <c r="B1946" s="155"/>
      <c r="C1946" s="156"/>
      <c r="D1946" s="156"/>
      <c r="E1946" s="156"/>
      <c r="F1946" s="156"/>
      <c r="G1946" s="157"/>
      <c r="H1946" s="158"/>
      <c r="I1946" s="159"/>
    </row>
    <row r="1947" spans="2:9" x14ac:dyDescent="0.35">
      <c r="B1947" s="155"/>
      <c r="C1947" s="156"/>
      <c r="D1947" s="156"/>
      <c r="E1947" s="156"/>
      <c r="F1947" s="156"/>
      <c r="G1947" s="157"/>
      <c r="H1947" s="158"/>
      <c r="I1947" s="159"/>
    </row>
    <row r="1948" spans="2:9" x14ac:dyDescent="0.35">
      <c r="B1948" s="155"/>
      <c r="C1948" s="156"/>
      <c r="D1948" s="156"/>
      <c r="E1948" s="156"/>
      <c r="F1948" s="156"/>
      <c r="G1948" s="157"/>
      <c r="H1948" s="158"/>
      <c r="I1948" s="159"/>
    </row>
    <row r="1949" spans="2:9" x14ac:dyDescent="0.35">
      <c r="B1949" s="155"/>
      <c r="C1949" s="156"/>
      <c r="D1949" s="156"/>
      <c r="E1949" s="156"/>
      <c r="F1949" s="156"/>
      <c r="G1949" s="157"/>
      <c r="H1949" s="158"/>
      <c r="I1949" s="159"/>
    </row>
    <row r="1950" spans="2:9" x14ac:dyDescent="0.35">
      <c r="B1950" s="155"/>
      <c r="C1950" s="156"/>
      <c r="D1950" s="156"/>
      <c r="E1950" s="156"/>
      <c r="F1950" s="156"/>
      <c r="G1950" s="157"/>
      <c r="H1950" s="158"/>
      <c r="I1950" s="159"/>
    </row>
    <row r="1951" spans="2:9" x14ac:dyDescent="0.35">
      <c r="B1951" s="155"/>
      <c r="C1951" s="156"/>
      <c r="D1951" s="156"/>
      <c r="E1951" s="156"/>
      <c r="F1951" s="156"/>
      <c r="G1951" s="157"/>
      <c r="H1951" s="158"/>
      <c r="I1951" s="159"/>
    </row>
    <row r="1952" spans="2:9" x14ac:dyDescent="0.35">
      <c r="B1952" s="155"/>
      <c r="C1952" s="156"/>
      <c r="D1952" s="156"/>
      <c r="E1952" s="156"/>
      <c r="F1952" s="156"/>
      <c r="G1952" s="157"/>
      <c r="H1952" s="158"/>
      <c r="I1952" s="159"/>
    </row>
    <row r="1953" spans="2:9" x14ac:dyDescent="0.35">
      <c r="B1953" s="155"/>
      <c r="C1953" s="156"/>
      <c r="D1953" s="156"/>
      <c r="E1953" s="156"/>
      <c r="F1953" s="156"/>
      <c r="G1953" s="157"/>
      <c r="H1953" s="158"/>
      <c r="I1953" s="159"/>
    </row>
    <row r="1954" spans="2:9" x14ac:dyDescent="0.35">
      <c r="B1954" s="155"/>
      <c r="C1954" s="156"/>
      <c r="D1954" s="156"/>
      <c r="E1954" s="156"/>
      <c r="F1954" s="156"/>
      <c r="G1954" s="157"/>
      <c r="H1954" s="158"/>
      <c r="I1954" s="159"/>
    </row>
    <row r="1955" spans="2:9" x14ac:dyDescent="0.35">
      <c r="B1955" s="155"/>
      <c r="C1955" s="156"/>
      <c r="D1955" s="156"/>
      <c r="E1955" s="156"/>
      <c r="F1955" s="156"/>
      <c r="G1955" s="157"/>
      <c r="H1955" s="158"/>
      <c r="I1955" s="159"/>
    </row>
    <row r="1956" spans="2:9" x14ac:dyDescent="0.35">
      <c r="B1956" s="155"/>
      <c r="C1956" s="156"/>
      <c r="D1956" s="156"/>
      <c r="E1956" s="156"/>
      <c r="F1956" s="156"/>
      <c r="G1956" s="157"/>
      <c r="H1956" s="158"/>
      <c r="I1956" s="159"/>
    </row>
    <row r="1957" spans="2:9" x14ac:dyDescent="0.35">
      <c r="B1957" s="155"/>
      <c r="C1957" s="156"/>
      <c r="D1957" s="156"/>
      <c r="E1957" s="156"/>
      <c r="F1957" s="156"/>
      <c r="G1957" s="157"/>
      <c r="H1957" s="158"/>
      <c r="I1957" s="159"/>
    </row>
    <row r="1958" spans="2:9" x14ac:dyDescent="0.35">
      <c r="B1958" s="155"/>
      <c r="C1958" s="156"/>
      <c r="D1958" s="156"/>
      <c r="E1958" s="156"/>
      <c r="F1958" s="156"/>
      <c r="G1958" s="157"/>
      <c r="H1958" s="158"/>
      <c r="I1958" s="159"/>
    </row>
    <row r="1959" spans="2:9" x14ac:dyDescent="0.35">
      <c r="B1959" s="155"/>
      <c r="C1959" s="156"/>
      <c r="D1959" s="156"/>
      <c r="E1959" s="156"/>
      <c r="F1959" s="156"/>
      <c r="G1959" s="157"/>
      <c r="H1959" s="158"/>
      <c r="I1959" s="159"/>
    </row>
    <row r="1960" spans="2:9" x14ac:dyDescent="0.35">
      <c r="B1960" s="155"/>
      <c r="C1960" s="156"/>
      <c r="D1960" s="156"/>
      <c r="E1960" s="156"/>
      <c r="F1960" s="156"/>
      <c r="G1960" s="157"/>
      <c r="H1960" s="158"/>
      <c r="I1960" s="159"/>
    </row>
    <row r="1961" spans="2:9" x14ac:dyDescent="0.35">
      <c r="B1961" s="155"/>
      <c r="C1961" s="156"/>
      <c r="D1961" s="156"/>
      <c r="E1961" s="156"/>
      <c r="F1961" s="156"/>
      <c r="G1961" s="157"/>
      <c r="H1961" s="158"/>
      <c r="I1961" s="159"/>
    </row>
    <row r="1962" spans="2:9" x14ac:dyDescent="0.35">
      <c r="B1962" s="155"/>
      <c r="C1962" s="156"/>
      <c r="D1962" s="156"/>
      <c r="E1962" s="156"/>
      <c r="F1962" s="156"/>
      <c r="G1962" s="157"/>
      <c r="H1962" s="158"/>
      <c r="I1962" s="159"/>
    </row>
    <row r="1963" spans="2:9" x14ac:dyDescent="0.35">
      <c r="B1963" s="155"/>
      <c r="C1963" s="156"/>
      <c r="D1963" s="156"/>
      <c r="E1963" s="156"/>
      <c r="F1963" s="156"/>
      <c r="G1963" s="157"/>
      <c r="H1963" s="158"/>
      <c r="I1963" s="159"/>
    </row>
    <row r="1964" spans="2:9" x14ac:dyDescent="0.35">
      <c r="B1964" s="155"/>
      <c r="C1964" s="156"/>
      <c r="D1964" s="156"/>
      <c r="E1964" s="156"/>
      <c r="F1964" s="156"/>
      <c r="G1964" s="157"/>
      <c r="H1964" s="158"/>
      <c r="I1964" s="159"/>
    </row>
    <row r="1965" spans="2:9" x14ac:dyDescent="0.35">
      <c r="B1965" s="155"/>
      <c r="C1965" s="156"/>
      <c r="D1965" s="156"/>
      <c r="E1965" s="156"/>
      <c r="F1965" s="156"/>
      <c r="G1965" s="157"/>
      <c r="H1965" s="158"/>
      <c r="I1965" s="159"/>
    </row>
    <row r="1966" spans="2:9" x14ac:dyDescent="0.35">
      <c r="B1966" s="155"/>
      <c r="C1966" s="156"/>
      <c r="D1966" s="156"/>
      <c r="E1966" s="156"/>
      <c r="F1966" s="156"/>
      <c r="G1966" s="157"/>
      <c r="H1966" s="158"/>
      <c r="I1966" s="159"/>
    </row>
    <row r="1967" spans="2:9" x14ac:dyDescent="0.35">
      <c r="B1967" s="155"/>
      <c r="C1967" s="156"/>
      <c r="D1967" s="156"/>
      <c r="E1967" s="156"/>
      <c r="F1967" s="156"/>
      <c r="G1967" s="157"/>
      <c r="H1967" s="158"/>
      <c r="I1967" s="159"/>
    </row>
    <row r="1968" spans="2:9" x14ac:dyDescent="0.35">
      <c r="B1968" s="155"/>
      <c r="C1968" s="156"/>
      <c r="D1968" s="156"/>
      <c r="E1968" s="156"/>
      <c r="F1968" s="156"/>
      <c r="G1968" s="157"/>
      <c r="H1968" s="158"/>
      <c r="I1968" s="159"/>
    </row>
    <row r="1969" spans="2:9" x14ac:dyDescent="0.35">
      <c r="B1969" s="155"/>
      <c r="C1969" s="156"/>
      <c r="D1969" s="156"/>
      <c r="E1969" s="156"/>
      <c r="F1969" s="156"/>
      <c r="G1969" s="157"/>
      <c r="H1969" s="158"/>
      <c r="I1969" s="159"/>
    </row>
    <row r="1970" spans="2:9" x14ac:dyDescent="0.35">
      <c r="B1970" s="155"/>
      <c r="C1970" s="156"/>
      <c r="D1970" s="156"/>
      <c r="E1970" s="156"/>
      <c r="F1970" s="156"/>
      <c r="G1970" s="157"/>
      <c r="H1970" s="158"/>
      <c r="I1970" s="159"/>
    </row>
    <row r="1971" spans="2:9" x14ac:dyDescent="0.35">
      <c r="B1971" s="155"/>
      <c r="C1971" s="156"/>
      <c r="D1971" s="156"/>
      <c r="E1971" s="156"/>
      <c r="F1971" s="156"/>
      <c r="G1971" s="157"/>
      <c r="H1971" s="158"/>
      <c r="I1971" s="159"/>
    </row>
    <row r="1972" spans="2:9" x14ac:dyDescent="0.35">
      <c r="B1972" s="155"/>
      <c r="C1972" s="156"/>
      <c r="D1972" s="156"/>
      <c r="E1972" s="156"/>
      <c r="F1972" s="156"/>
      <c r="G1972" s="157"/>
      <c r="H1972" s="158"/>
      <c r="I1972" s="159"/>
    </row>
    <row r="1973" spans="2:9" x14ac:dyDescent="0.35">
      <c r="B1973" s="155"/>
      <c r="C1973" s="156"/>
      <c r="D1973" s="156"/>
      <c r="E1973" s="156"/>
      <c r="F1973" s="156"/>
      <c r="G1973" s="157"/>
      <c r="H1973" s="158"/>
      <c r="I1973" s="159"/>
    </row>
    <row r="1974" spans="2:9" x14ac:dyDescent="0.35">
      <c r="B1974" s="155"/>
      <c r="C1974" s="156"/>
      <c r="D1974" s="156"/>
      <c r="E1974" s="156"/>
      <c r="F1974" s="156"/>
      <c r="G1974" s="157"/>
      <c r="H1974" s="158"/>
      <c r="I1974" s="159"/>
    </row>
    <row r="1975" spans="2:9" x14ac:dyDescent="0.35">
      <c r="B1975" s="155"/>
      <c r="C1975" s="156"/>
      <c r="D1975" s="156"/>
      <c r="E1975" s="156"/>
      <c r="F1975" s="156"/>
      <c r="G1975" s="157"/>
      <c r="H1975" s="158"/>
      <c r="I1975" s="159"/>
    </row>
    <row r="1976" spans="2:9" x14ac:dyDescent="0.35">
      <c r="B1976" s="155"/>
      <c r="C1976" s="156"/>
      <c r="D1976" s="156"/>
      <c r="E1976" s="156"/>
      <c r="F1976" s="156"/>
      <c r="G1976" s="157"/>
      <c r="H1976" s="158"/>
      <c r="I1976" s="159"/>
    </row>
    <row r="1977" spans="2:9" x14ac:dyDescent="0.35">
      <c r="B1977" s="155"/>
      <c r="C1977" s="156"/>
      <c r="D1977" s="156"/>
      <c r="E1977" s="156"/>
      <c r="F1977" s="156"/>
      <c r="G1977" s="157"/>
      <c r="H1977" s="158"/>
      <c r="I1977" s="159"/>
    </row>
    <row r="1978" spans="2:9" x14ac:dyDescent="0.35">
      <c r="B1978" s="155"/>
      <c r="C1978" s="156"/>
      <c r="D1978" s="156"/>
      <c r="E1978" s="156"/>
      <c r="F1978" s="156"/>
      <c r="G1978" s="157"/>
      <c r="H1978" s="158"/>
      <c r="I1978" s="159"/>
    </row>
    <row r="1979" spans="2:9" x14ac:dyDescent="0.35">
      <c r="B1979" s="155"/>
      <c r="C1979" s="156"/>
      <c r="D1979" s="156"/>
      <c r="E1979" s="156"/>
      <c r="F1979" s="156"/>
      <c r="G1979" s="157"/>
      <c r="H1979" s="158"/>
      <c r="I1979" s="159"/>
    </row>
    <row r="1980" spans="2:9" x14ac:dyDescent="0.35">
      <c r="B1980" s="155"/>
      <c r="C1980" s="156"/>
      <c r="D1980" s="156"/>
      <c r="E1980" s="156"/>
      <c r="F1980" s="156"/>
      <c r="G1980" s="157"/>
      <c r="H1980" s="158"/>
      <c r="I1980" s="159"/>
    </row>
    <row r="1981" spans="2:9" x14ac:dyDescent="0.35">
      <c r="B1981" s="155"/>
      <c r="C1981" s="156"/>
      <c r="D1981" s="156"/>
      <c r="E1981" s="156"/>
      <c r="F1981" s="156"/>
      <c r="G1981" s="157"/>
      <c r="H1981" s="158"/>
      <c r="I1981" s="159"/>
    </row>
    <row r="1982" spans="2:9" x14ac:dyDescent="0.35">
      <c r="B1982" s="155"/>
      <c r="C1982" s="156"/>
      <c r="D1982" s="156"/>
      <c r="E1982" s="156"/>
      <c r="F1982" s="156"/>
      <c r="G1982" s="157"/>
      <c r="H1982" s="158"/>
      <c r="I1982" s="159"/>
    </row>
    <row r="1983" spans="2:9" x14ac:dyDescent="0.35">
      <c r="B1983" s="155"/>
      <c r="C1983" s="156"/>
      <c r="D1983" s="156"/>
      <c r="E1983" s="156"/>
      <c r="F1983" s="156"/>
      <c r="G1983" s="157"/>
      <c r="H1983" s="158"/>
      <c r="I1983" s="159"/>
    </row>
    <row r="1984" spans="2:9" x14ac:dyDescent="0.35">
      <c r="B1984" s="155"/>
      <c r="C1984" s="156"/>
      <c r="D1984" s="156"/>
      <c r="E1984" s="156"/>
      <c r="F1984" s="156"/>
      <c r="G1984" s="157"/>
      <c r="H1984" s="158"/>
      <c r="I1984" s="159"/>
    </row>
    <row r="1985" spans="2:9" x14ac:dyDescent="0.35">
      <c r="B1985" s="155"/>
      <c r="C1985" s="156"/>
      <c r="D1985" s="156"/>
      <c r="E1985" s="156"/>
      <c r="F1985" s="156"/>
      <c r="G1985" s="157"/>
      <c r="H1985" s="158"/>
      <c r="I1985" s="159"/>
    </row>
    <row r="1986" spans="2:9" x14ac:dyDescent="0.35">
      <c r="B1986" s="155"/>
      <c r="C1986" s="156"/>
      <c r="D1986" s="156"/>
      <c r="E1986" s="156"/>
      <c r="F1986" s="156"/>
      <c r="G1986" s="157"/>
      <c r="H1986" s="158"/>
      <c r="I1986" s="159"/>
    </row>
    <row r="1987" spans="2:9" x14ac:dyDescent="0.35">
      <c r="B1987" s="155"/>
      <c r="C1987" s="156"/>
      <c r="D1987" s="156"/>
      <c r="E1987" s="156"/>
      <c r="F1987" s="156"/>
      <c r="G1987" s="157"/>
      <c r="H1987" s="158"/>
      <c r="I1987" s="159"/>
    </row>
    <row r="1988" spans="2:9" x14ac:dyDescent="0.35">
      <c r="B1988" s="155"/>
      <c r="C1988" s="156"/>
      <c r="D1988" s="156"/>
      <c r="E1988" s="156"/>
      <c r="F1988" s="156"/>
      <c r="G1988" s="157"/>
      <c r="H1988" s="158"/>
      <c r="I1988" s="159"/>
    </row>
    <row r="1989" spans="2:9" x14ac:dyDescent="0.35">
      <c r="B1989" s="155"/>
      <c r="C1989" s="156"/>
      <c r="D1989" s="156"/>
      <c r="E1989" s="156"/>
      <c r="F1989" s="156"/>
      <c r="G1989" s="157"/>
      <c r="H1989" s="158"/>
      <c r="I1989" s="159"/>
    </row>
    <row r="1990" spans="2:9" x14ac:dyDescent="0.35">
      <c r="B1990" s="155"/>
      <c r="C1990" s="156"/>
      <c r="D1990" s="156"/>
      <c r="E1990" s="156"/>
      <c r="F1990" s="156"/>
      <c r="G1990" s="157"/>
      <c r="H1990" s="158"/>
      <c r="I1990" s="159"/>
    </row>
    <row r="1991" spans="2:9" x14ac:dyDescent="0.35">
      <c r="B1991" s="155"/>
      <c r="C1991" s="156"/>
      <c r="D1991" s="156"/>
      <c r="E1991" s="156"/>
      <c r="F1991" s="156"/>
      <c r="G1991" s="157"/>
      <c r="H1991" s="158"/>
      <c r="I1991" s="159"/>
    </row>
    <row r="1992" spans="2:9" x14ac:dyDescent="0.35">
      <c r="B1992" s="155"/>
      <c r="C1992" s="156"/>
      <c r="D1992" s="156"/>
      <c r="E1992" s="156"/>
      <c r="F1992" s="156"/>
      <c r="G1992" s="157"/>
      <c r="H1992" s="158"/>
      <c r="I1992" s="159"/>
    </row>
    <row r="1993" spans="2:9" x14ac:dyDescent="0.35">
      <c r="B1993" s="155"/>
      <c r="C1993" s="156"/>
      <c r="D1993" s="156"/>
      <c r="E1993" s="156"/>
      <c r="F1993" s="156"/>
      <c r="G1993" s="157"/>
      <c r="H1993" s="158"/>
      <c r="I1993" s="159"/>
    </row>
    <row r="1994" spans="2:9" x14ac:dyDescent="0.35">
      <c r="B1994" s="155"/>
      <c r="C1994" s="156"/>
      <c r="D1994" s="156"/>
      <c r="E1994" s="156"/>
      <c r="F1994" s="156"/>
      <c r="G1994" s="157"/>
      <c r="H1994" s="158"/>
      <c r="I1994" s="159"/>
    </row>
    <row r="1995" spans="2:9" x14ac:dyDescent="0.35">
      <c r="B1995" s="155"/>
      <c r="C1995" s="156"/>
      <c r="D1995" s="156"/>
      <c r="E1995" s="156"/>
      <c r="F1995" s="156"/>
      <c r="G1995" s="157"/>
      <c r="H1995" s="158"/>
      <c r="I1995" s="159"/>
    </row>
    <row r="1996" spans="2:9" x14ac:dyDescent="0.35">
      <c r="B1996" s="155"/>
      <c r="C1996" s="156"/>
      <c r="D1996" s="156"/>
      <c r="E1996" s="156"/>
      <c r="F1996" s="156"/>
      <c r="G1996" s="157"/>
      <c r="H1996" s="158"/>
      <c r="I1996" s="159"/>
    </row>
    <row r="1997" spans="2:9" x14ac:dyDescent="0.35">
      <c r="B1997" s="155"/>
      <c r="C1997" s="156"/>
      <c r="D1997" s="156"/>
      <c r="E1997" s="156"/>
      <c r="F1997" s="156"/>
      <c r="G1997" s="157"/>
      <c r="H1997" s="158"/>
      <c r="I1997" s="159"/>
    </row>
    <row r="1998" spans="2:9" x14ac:dyDescent="0.35">
      <c r="B1998" s="155"/>
      <c r="C1998" s="156"/>
      <c r="D1998" s="156"/>
      <c r="E1998" s="156"/>
      <c r="F1998" s="156"/>
      <c r="G1998" s="157"/>
      <c r="H1998" s="158"/>
      <c r="I1998" s="159"/>
    </row>
    <row r="1999" spans="2:9" x14ac:dyDescent="0.35">
      <c r="B1999" s="155"/>
      <c r="C1999" s="156"/>
      <c r="D1999" s="156"/>
      <c r="E1999" s="156"/>
      <c r="F1999" s="156"/>
      <c r="G1999" s="157"/>
      <c r="H1999" s="158"/>
      <c r="I1999" s="159"/>
    </row>
    <row r="2000" spans="2:9" x14ac:dyDescent="0.35">
      <c r="B2000" s="155"/>
      <c r="C2000" s="156"/>
      <c r="D2000" s="156"/>
      <c r="E2000" s="156"/>
      <c r="F2000" s="156"/>
      <c r="G2000" s="157"/>
      <c r="H2000" s="158"/>
      <c r="I2000" s="159"/>
    </row>
    <row r="2001" spans="2:9" x14ac:dyDescent="0.35">
      <c r="B2001" s="155"/>
      <c r="C2001" s="156"/>
      <c r="D2001" s="156"/>
      <c r="E2001" s="156"/>
      <c r="F2001" s="156"/>
      <c r="G2001" s="157"/>
      <c r="H2001" s="158"/>
      <c r="I2001" s="159"/>
    </row>
    <row r="2002" spans="2:9" x14ac:dyDescent="0.35">
      <c r="B2002" s="155"/>
      <c r="C2002" s="156"/>
      <c r="D2002" s="156"/>
      <c r="E2002" s="156"/>
      <c r="F2002" s="156"/>
      <c r="G2002" s="157"/>
      <c r="H2002" s="158"/>
      <c r="I2002" s="159"/>
    </row>
    <row r="2003" spans="2:9" x14ac:dyDescent="0.35">
      <c r="B2003" s="155"/>
      <c r="C2003" s="156"/>
      <c r="D2003" s="156"/>
      <c r="E2003" s="156"/>
      <c r="F2003" s="156"/>
      <c r="G2003" s="157"/>
      <c r="H2003" s="158"/>
      <c r="I2003" s="159"/>
    </row>
    <row r="2004" spans="2:9" x14ac:dyDescent="0.35">
      <c r="B2004" s="155"/>
      <c r="C2004" s="156"/>
      <c r="D2004" s="156"/>
      <c r="E2004" s="156"/>
      <c r="F2004" s="156"/>
      <c r="G2004" s="157"/>
      <c r="H2004" s="158"/>
      <c r="I2004" s="159"/>
    </row>
    <row r="2005" spans="2:9" x14ac:dyDescent="0.35">
      <c r="B2005" s="155"/>
      <c r="C2005" s="156"/>
      <c r="D2005" s="156"/>
      <c r="E2005" s="156"/>
      <c r="F2005" s="156"/>
      <c r="G2005" s="157"/>
      <c r="H2005" s="158"/>
      <c r="I2005" s="159"/>
    </row>
    <row r="2006" spans="2:9" x14ac:dyDescent="0.35">
      <c r="B2006" s="155"/>
      <c r="C2006" s="156"/>
      <c r="D2006" s="156"/>
      <c r="E2006" s="156"/>
      <c r="F2006" s="156"/>
      <c r="G2006" s="157"/>
      <c r="H2006" s="158"/>
      <c r="I2006" s="159"/>
    </row>
    <row r="2007" spans="2:9" x14ac:dyDescent="0.35">
      <c r="B2007" s="155"/>
      <c r="C2007" s="156"/>
      <c r="D2007" s="156"/>
      <c r="E2007" s="156"/>
      <c r="F2007" s="156"/>
      <c r="G2007" s="157"/>
      <c r="H2007" s="158"/>
      <c r="I2007" s="159"/>
    </row>
    <row r="2008" spans="2:9" x14ac:dyDescent="0.35">
      <c r="B2008" s="155"/>
      <c r="C2008" s="156"/>
      <c r="D2008" s="156"/>
      <c r="E2008" s="156"/>
      <c r="F2008" s="156"/>
      <c r="G2008" s="157"/>
      <c r="H2008" s="158"/>
      <c r="I2008" s="159"/>
    </row>
    <row r="2009" spans="2:9" x14ac:dyDescent="0.35">
      <c r="B2009" s="155"/>
      <c r="C2009" s="156"/>
      <c r="D2009" s="156"/>
      <c r="E2009" s="156"/>
      <c r="F2009" s="156"/>
      <c r="G2009" s="157"/>
      <c r="H2009" s="158"/>
      <c r="I2009" s="159"/>
    </row>
    <row r="2010" spans="2:9" x14ac:dyDescent="0.35">
      <c r="B2010" s="155"/>
      <c r="C2010" s="156"/>
      <c r="D2010" s="156"/>
      <c r="E2010" s="156"/>
      <c r="F2010" s="156"/>
      <c r="G2010" s="157"/>
      <c r="H2010" s="158"/>
      <c r="I2010" s="159"/>
    </row>
    <row r="2011" spans="2:9" x14ac:dyDescent="0.35">
      <c r="B2011" s="155"/>
      <c r="C2011" s="156"/>
      <c r="D2011" s="156"/>
      <c r="E2011" s="156"/>
      <c r="F2011" s="156"/>
      <c r="G2011" s="157"/>
      <c r="H2011" s="158"/>
      <c r="I2011" s="159"/>
    </row>
    <row r="2012" spans="2:9" x14ac:dyDescent="0.35">
      <c r="B2012" s="155"/>
      <c r="C2012" s="156"/>
      <c r="D2012" s="156"/>
      <c r="E2012" s="156"/>
      <c r="F2012" s="156"/>
      <c r="G2012" s="157"/>
      <c r="H2012" s="158"/>
      <c r="I2012" s="159"/>
    </row>
    <row r="2013" spans="2:9" x14ac:dyDescent="0.35">
      <c r="B2013" s="155"/>
      <c r="C2013" s="156"/>
      <c r="D2013" s="156"/>
      <c r="E2013" s="156"/>
      <c r="F2013" s="156"/>
      <c r="G2013" s="157"/>
      <c r="H2013" s="158"/>
      <c r="I2013" s="159"/>
    </row>
    <row r="2014" spans="2:9" x14ac:dyDescent="0.35">
      <c r="B2014" s="155"/>
      <c r="C2014" s="156"/>
      <c r="D2014" s="156"/>
      <c r="E2014" s="156"/>
      <c r="F2014" s="156"/>
      <c r="G2014" s="157"/>
      <c r="H2014" s="158"/>
      <c r="I2014" s="159"/>
    </row>
    <row r="2015" spans="2:9" x14ac:dyDescent="0.35">
      <c r="B2015" s="155"/>
      <c r="C2015" s="156"/>
      <c r="D2015" s="156"/>
      <c r="E2015" s="156"/>
      <c r="F2015" s="156"/>
      <c r="G2015" s="157"/>
      <c r="H2015" s="158"/>
      <c r="I2015" s="159"/>
    </row>
    <row r="2016" spans="2:9" x14ac:dyDescent="0.35">
      <c r="B2016" s="155"/>
      <c r="C2016" s="156"/>
      <c r="D2016" s="156"/>
      <c r="E2016" s="156"/>
      <c r="F2016" s="156"/>
      <c r="G2016" s="157"/>
      <c r="H2016" s="158"/>
      <c r="I2016" s="159"/>
    </row>
    <row r="2017" spans="2:9" x14ac:dyDescent="0.35">
      <c r="B2017" s="155"/>
      <c r="C2017" s="156"/>
      <c r="D2017" s="156"/>
      <c r="E2017" s="156"/>
      <c r="F2017" s="156"/>
      <c r="G2017" s="157"/>
      <c r="H2017" s="158"/>
      <c r="I2017" s="159"/>
    </row>
    <row r="2018" spans="2:9" x14ac:dyDescent="0.35">
      <c r="B2018" s="155"/>
      <c r="C2018" s="156"/>
      <c r="D2018" s="156"/>
      <c r="E2018" s="156"/>
      <c r="F2018" s="156"/>
      <c r="G2018" s="157"/>
      <c r="H2018" s="158"/>
      <c r="I2018" s="159"/>
    </row>
    <row r="2019" spans="2:9" x14ac:dyDescent="0.35">
      <c r="B2019" s="155"/>
      <c r="C2019" s="156"/>
      <c r="D2019" s="156"/>
      <c r="E2019" s="156"/>
      <c r="F2019" s="156"/>
      <c r="G2019" s="157"/>
      <c r="H2019" s="158"/>
      <c r="I2019" s="159"/>
    </row>
    <row r="2020" spans="2:9" x14ac:dyDescent="0.35">
      <c r="B2020" s="155"/>
      <c r="C2020" s="156"/>
      <c r="D2020" s="156"/>
      <c r="E2020" s="156"/>
      <c r="F2020" s="156"/>
      <c r="G2020" s="157"/>
      <c r="H2020" s="158"/>
      <c r="I2020" s="159"/>
    </row>
    <row r="2021" spans="2:9" x14ac:dyDescent="0.35">
      <c r="B2021" s="155"/>
      <c r="C2021" s="156"/>
      <c r="D2021" s="156"/>
      <c r="E2021" s="156"/>
      <c r="F2021" s="156"/>
      <c r="G2021" s="157"/>
      <c r="H2021" s="158"/>
      <c r="I2021" s="159"/>
    </row>
    <row r="2022" spans="2:9" x14ac:dyDescent="0.35">
      <c r="B2022" s="155"/>
      <c r="C2022" s="156"/>
      <c r="D2022" s="156"/>
      <c r="E2022" s="156"/>
      <c r="F2022" s="156"/>
      <c r="G2022" s="157"/>
      <c r="H2022" s="158"/>
      <c r="I2022" s="159"/>
    </row>
    <row r="2023" spans="2:9" x14ac:dyDescent="0.35">
      <c r="B2023" s="155"/>
      <c r="C2023" s="156"/>
      <c r="D2023" s="156"/>
      <c r="E2023" s="156"/>
      <c r="F2023" s="156"/>
      <c r="G2023" s="157"/>
      <c r="H2023" s="158"/>
      <c r="I2023" s="159"/>
    </row>
    <row r="2024" spans="2:9" x14ac:dyDescent="0.35">
      <c r="B2024" s="155"/>
      <c r="C2024" s="156"/>
      <c r="D2024" s="156"/>
      <c r="E2024" s="156"/>
      <c r="F2024" s="156"/>
      <c r="G2024" s="157"/>
      <c r="H2024" s="158"/>
      <c r="I2024" s="159"/>
    </row>
    <row r="2025" spans="2:9" x14ac:dyDescent="0.35">
      <c r="B2025" s="155"/>
      <c r="C2025" s="156"/>
      <c r="D2025" s="156"/>
      <c r="E2025" s="156"/>
      <c r="F2025" s="156"/>
      <c r="G2025" s="157"/>
      <c r="H2025" s="158"/>
      <c r="I2025" s="159"/>
    </row>
    <row r="2026" spans="2:9" x14ac:dyDescent="0.35">
      <c r="B2026" s="155"/>
      <c r="C2026" s="156"/>
      <c r="D2026" s="156"/>
      <c r="E2026" s="156"/>
      <c r="F2026" s="156"/>
      <c r="G2026" s="157"/>
      <c r="H2026" s="158"/>
      <c r="I2026" s="159"/>
    </row>
    <row r="2027" spans="2:9" x14ac:dyDescent="0.35">
      <c r="B2027" s="155"/>
      <c r="C2027" s="156"/>
      <c r="D2027" s="156"/>
      <c r="E2027" s="156"/>
      <c r="F2027" s="156"/>
      <c r="G2027" s="157"/>
      <c r="H2027" s="158"/>
      <c r="I2027" s="159"/>
    </row>
    <row r="2028" spans="2:9" x14ac:dyDescent="0.35">
      <c r="B2028" s="155"/>
      <c r="C2028" s="156"/>
      <c r="D2028" s="156"/>
      <c r="E2028" s="156"/>
      <c r="F2028" s="156"/>
      <c r="G2028" s="157"/>
      <c r="H2028" s="158"/>
      <c r="I2028" s="159"/>
    </row>
    <row r="2029" spans="2:9" x14ac:dyDescent="0.35">
      <c r="B2029" s="155"/>
      <c r="C2029" s="156"/>
      <c r="D2029" s="156"/>
      <c r="E2029" s="156"/>
      <c r="F2029" s="156"/>
      <c r="G2029" s="157"/>
      <c r="H2029" s="158"/>
      <c r="I2029" s="159"/>
    </row>
    <row r="2030" spans="2:9" x14ac:dyDescent="0.35">
      <c r="B2030" s="155"/>
      <c r="C2030" s="156"/>
      <c r="D2030" s="156"/>
      <c r="E2030" s="156"/>
      <c r="F2030" s="156"/>
      <c r="G2030" s="157"/>
      <c r="H2030" s="158"/>
      <c r="I2030" s="159"/>
    </row>
    <row r="2031" spans="2:9" x14ac:dyDescent="0.35">
      <c r="B2031" s="155"/>
      <c r="C2031" s="156"/>
      <c r="D2031" s="156"/>
      <c r="E2031" s="156"/>
      <c r="F2031" s="156"/>
      <c r="G2031" s="157"/>
      <c r="H2031" s="158"/>
      <c r="I2031" s="159"/>
    </row>
    <row r="2032" spans="2:9" x14ac:dyDescent="0.35">
      <c r="B2032" s="155"/>
      <c r="C2032" s="156"/>
      <c r="D2032" s="156"/>
      <c r="E2032" s="156"/>
      <c r="F2032" s="156"/>
      <c r="G2032" s="157"/>
      <c r="H2032" s="158"/>
      <c r="I2032" s="159"/>
    </row>
    <row r="2033" spans="2:9" x14ac:dyDescent="0.35">
      <c r="B2033" s="155"/>
      <c r="C2033" s="156"/>
      <c r="D2033" s="156"/>
      <c r="E2033" s="156"/>
      <c r="F2033" s="156"/>
      <c r="G2033" s="157"/>
      <c r="H2033" s="158"/>
      <c r="I2033" s="159"/>
    </row>
    <row r="2034" spans="2:9" x14ac:dyDescent="0.35">
      <c r="B2034" s="155"/>
      <c r="C2034" s="156"/>
      <c r="D2034" s="156"/>
      <c r="E2034" s="156"/>
      <c r="F2034" s="156"/>
      <c r="G2034" s="157"/>
      <c r="H2034" s="158"/>
      <c r="I2034" s="159"/>
    </row>
    <row r="2035" spans="2:9" x14ac:dyDescent="0.35">
      <c r="B2035" s="155"/>
      <c r="C2035" s="156"/>
      <c r="D2035" s="156"/>
      <c r="E2035" s="156"/>
      <c r="F2035" s="156"/>
      <c r="G2035" s="157"/>
      <c r="H2035" s="158"/>
      <c r="I2035" s="159"/>
    </row>
    <row r="2036" spans="2:9" x14ac:dyDescent="0.35">
      <c r="B2036" s="155"/>
      <c r="C2036" s="156"/>
      <c r="D2036" s="156"/>
      <c r="E2036" s="156"/>
      <c r="F2036" s="156"/>
      <c r="G2036" s="157"/>
      <c r="H2036" s="158"/>
      <c r="I2036" s="159"/>
    </row>
    <row r="2037" spans="2:9" x14ac:dyDescent="0.35">
      <c r="B2037" s="155"/>
      <c r="C2037" s="156"/>
      <c r="D2037" s="156"/>
      <c r="E2037" s="156"/>
      <c r="F2037" s="156"/>
      <c r="G2037" s="157"/>
      <c r="H2037" s="158"/>
      <c r="I2037" s="159"/>
    </row>
    <row r="2038" spans="2:9" x14ac:dyDescent="0.35">
      <c r="B2038" s="155"/>
      <c r="C2038" s="156"/>
      <c r="D2038" s="156"/>
      <c r="E2038" s="156"/>
      <c r="F2038" s="156"/>
      <c r="G2038" s="157"/>
      <c r="H2038" s="158"/>
      <c r="I2038" s="159"/>
    </row>
    <row r="2039" spans="2:9" x14ac:dyDescent="0.35">
      <c r="B2039" s="155"/>
      <c r="C2039" s="156"/>
      <c r="D2039" s="156"/>
      <c r="E2039" s="156"/>
      <c r="F2039" s="156"/>
      <c r="G2039" s="157"/>
      <c r="H2039" s="158"/>
      <c r="I2039" s="159"/>
    </row>
    <row r="2040" spans="2:9" x14ac:dyDescent="0.35">
      <c r="B2040" s="155"/>
      <c r="C2040" s="156"/>
      <c r="D2040" s="156"/>
      <c r="E2040" s="156"/>
      <c r="F2040" s="156"/>
      <c r="G2040" s="157"/>
      <c r="H2040" s="158"/>
      <c r="I2040" s="159"/>
    </row>
    <row r="2041" spans="2:9" x14ac:dyDescent="0.35">
      <c r="B2041" s="155"/>
      <c r="C2041" s="156"/>
      <c r="D2041" s="156"/>
      <c r="E2041" s="156"/>
      <c r="F2041" s="156"/>
      <c r="G2041" s="157"/>
      <c r="H2041" s="158"/>
      <c r="I2041" s="159"/>
    </row>
    <row r="2042" spans="2:9" x14ac:dyDescent="0.35">
      <c r="B2042" s="155"/>
      <c r="C2042" s="156"/>
      <c r="D2042" s="156"/>
      <c r="E2042" s="156"/>
      <c r="F2042" s="156"/>
      <c r="G2042" s="157"/>
      <c r="H2042" s="158"/>
      <c r="I2042" s="159"/>
    </row>
    <row r="2043" spans="2:9" x14ac:dyDescent="0.35">
      <c r="B2043" s="155"/>
      <c r="C2043" s="156"/>
      <c r="D2043" s="156"/>
      <c r="E2043" s="156"/>
      <c r="F2043" s="156"/>
      <c r="G2043" s="157"/>
      <c r="H2043" s="158"/>
      <c r="I2043" s="159"/>
    </row>
    <row r="2044" spans="2:9" x14ac:dyDescent="0.35">
      <c r="B2044" s="155"/>
      <c r="C2044" s="156"/>
      <c r="D2044" s="156"/>
      <c r="E2044" s="156"/>
      <c r="F2044" s="156"/>
      <c r="G2044" s="157"/>
      <c r="H2044" s="158"/>
      <c r="I2044" s="159"/>
    </row>
    <row r="2045" spans="2:9" x14ac:dyDescent="0.35">
      <c r="B2045" s="155"/>
      <c r="C2045" s="156"/>
      <c r="D2045" s="156"/>
      <c r="E2045" s="156"/>
      <c r="F2045" s="156"/>
      <c r="G2045" s="157"/>
      <c r="H2045" s="158"/>
      <c r="I2045" s="159"/>
    </row>
    <row r="2046" spans="2:9" x14ac:dyDescent="0.35">
      <c r="B2046" s="155"/>
      <c r="C2046" s="156"/>
      <c r="D2046" s="156"/>
      <c r="E2046" s="156"/>
      <c r="F2046" s="156"/>
      <c r="G2046" s="157"/>
      <c r="H2046" s="158"/>
      <c r="I2046" s="159"/>
    </row>
    <row r="2047" spans="2:9" x14ac:dyDescent="0.35">
      <c r="B2047" s="155"/>
      <c r="C2047" s="156"/>
      <c r="D2047" s="156"/>
      <c r="E2047" s="156"/>
      <c r="F2047" s="156"/>
      <c r="G2047" s="157"/>
      <c r="H2047" s="158"/>
      <c r="I2047" s="159"/>
    </row>
    <row r="2048" spans="2:9" x14ac:dyDescent="0.35">
      <c r="B2048" s="155"/>
      <c r="C2048" s="156"/>
      <c r="D2048" s="156"/>
      <c r="E2048" s="156"/>
      <c r="F2048" s="156"/>
      <c r="G2048" s="157"/>
      <c r="H2048" s="158"/>
      <c r="I2048" s="159"/>
    </row>
    <row r="2049" spans="2:9" x14ac:dyDescent="0.35">
      <c r="B2049" s="155"/>
      <c r="C2049" s="156"/>
      <c r="D2049" s="156"/>
      <c r="E2049" s="156"/>
      <c r="F2049" s="156"/>
      <c r="G2049" s="157"/>
      <c r="H2049" s="158"/>
      <c r="I2049" s="159"/>
    </row>
    <row r="2050" spans="2:9" x14ac:dyDescent="0.35">
      <c r="B2050" s="155"/>
      <c r="C2050" s="156"/>
      <c r="D2050" s="156"/>
      <c r="E2050" s="156"/>
      <c r="F2050" s="156"/>
      <c r="G2050" s="157"/>
      <c r="H2050" s="158"/>
      <c r="I2050" s="159"/>
    </row>
    <row r="2051" spans="2:9" x14ac:dyDescent="0.35">
      <c r="B2051" s="155"/>
      <c r="C2051" s="156"/>
      <c r="D2051" s="156"/>
      <c r="E2051" s="156"/>
      <c r="F2051" s="156"/>
      <c r="G2051" s="157"/>
      <c r="H2051" s="158"/>
      <c r="I2051" s="159"/>
    </row>
    <row r="2052" spans="2:9" x14ac:dyDescent="0.35">
      <c r="B2052" s="155"/>
      <c r="C2052" s="156"/>
      <c r="D2052" s="156"/>
      <c r="E2052" s="156"/>
      <c r="F2052" s="156"/>
      <c r="G2052" s="157"/>
      <c r="H2052" s="158"/>
      <c r="I2052" s="159"/>
    </row>
    <row r="2053" spans="2:9" x14ac:dyDescent="0.35">
      <c r="B2053" s="155"/>
      <c r="C2053" s="156"/>
      <c r="D2053" s="156"/>
      <c r="E2053" s="156"/>
      <c r="F2053" s="156"/>
      <c r="G2053" s="157"/>
      <c r="H2053" s="158"/>
      <c r="I2053" s="159"/>
    </row>
    <row r="2054" spans="2:9" x14ac:dyDescent="0.35">
      <c r="B2054" s="155"/>
      <c r="C2054" s="156"/>
      <c r="D2054" s="156"/>
      <c r="E2054" s="156"/>
      <c r="F2054" s="156"/>
      <c r="G2054" s="157"/>
      <c r="H2054" s="158"/>
      <c r="I2054" s="159"/>
    </row>
    <row r="2055" spans="2:9" x14ac:dyDescent="0.35">
      <c r="B2055" s="155"/>
      <c r="C2055" s="156"/>
      <c r="D2055" s="156"/>
      <c r="E2055" s="156"/>
      <c r="F2055" s="156"/>
      <c r="G2055" s="157"/>
      <c r="H2055" s="158"/>
      <c r="I2055" s="159"/>
    </row>
    <row r="2056" spans="2:9" x14ac:dyDescent="0.35">
      <c r="B2056" s="155"/>
      <c r="C2056" s="156"/>
      <c r="D2056" s="156"/>
      <c r="E2056" s="156"/>
      <c r="F2056" s="156"/>
      <c r="G2056" s="157"/>
      <c r="H2056" s="158"/>
      <c r="I2056" s="159"/>
    </row>
    <row r="2057" spans="2:9" x14ac:dyDescent="0.35">
      <c r="B2057" s="155"/>
      <c r="C2057" s="156"/>
      <c r="D2057" s="156"/>
      <c r="E2057" s="156"/>
      <c r="F2057" s="156"/>
      <c r="G2057" s="157"/>
      <c r="H2057" s="158"/>
      <c r="I2057" s="159"/>
    </row>
    <row r="2058" spans="2:9" x14ac:dyDescent="0.35">
      <c r="B2058" s="155"/>
      <c r="C2058" s="156"/>
      <c r="D2058" s="156"/>
      <c r="E2058" s="156"/>
      <c r="F2058" s="156"/>
      <c r="G2058" s="157"/>
      <c r="H2058" s="158"/>
      <c r="I2058" s="159"/>
    </row>
    <row r="2059" spans="2:9" x14ac:dyDescent="0.35">
      <c r="B2059" s="155"/>
      <c r="C2059" s="156"/>
      <c r="D2059" s="156"/>
      <c r="E2059" s="156"/>
      <c r="F2059" s="156"/>
      <c r="G2059" s="157"/>
      <c r="H2059" s="158"/>
      <c r="I2059" s="159"/>
    </row>
    <row r="2060" spans="2:9" x14ac:dyDescent="0.35">
      <c r="B2060" s="155"/>
      <c r="C2060" s="156"/>
      <c r="D2060" s="156"/>
      <c r="E2060" s="156"/>
      <c r="F2060" s="156"/>
      <c r="G2060" s="157"/>
      <c r="H2060" s="158"/>
      <c r="I2060" s="159"/>
    </row>
    <row r="2061" spans="2:9" x14ac:dyDescent="0.35">
      <c r="B2061" s="155"/>
      <c r="C2061" s="156"/>
      <c r="D2061" s="156"/>
      <c r="E2061" s="156"/>
      <c r="F2061" s="156"/>
      <c r="G2061" s="157"/>
      <c r="H2061" s="158"/>
      <c r="I2061" s="159"/>
    </row>
    <row r="2062" spans="2:9" x14ac:dyDescent="0.35">
      <c r="B2062" s="155"/>
      <c r="C2062" s="156"/>
      <c r="D2062" s="156"/>
      <c r="E2062" s="156"/>
      <c r="F2062" s="156"/>
      <c r="G2062" s="157"/>
      <c r="H2062" s="158"/>
      <c r="I2062" s="159"/>
    </row>
    <row r="2063" spans="2:9" x14ac:dyDescent="0.35">
      <c r="B2063" s="155"/>
      <c r="C2063" s="156"/>
      <c r="D2063" s="156"/>
      <c r="E2063" s="156"/>
      <c r="F2063" s="156"/>
      <c r="G2063" s="157"/>
      <c r="H2063" s="158"/>
      <c r="I2063" s="159"/>
    </row>
    <row r="2064" spans="2:9" x14ac:dyDescent="0.35">
      <c r="B2064" s="155"/>
      <c r="C2064" s="156"/>
      <c r="D2064" s="156"/>
      <c r="E2064" s="156"/>
      <c r="F2064" s="156"/>
      <c r="G2064" s="157"/>
      <c r="H2064" s="158"/>
      <c r="I2064" s="159"/>
    </row>
    <row r="2065" spans="2:9" x14ac:dyDescent="0.35">
      <c r="B2065" s="155"/>
      <c r="C2065" s="156"/>
      <c r="D2065" s="156"/>
      <c r="E2065" s="156"/>
      <c r="F2065" s="156"/>
      <c r="G2065" s="157"/>
      <c r="H2065" s="158"/>
      <c r="I2065" s="159"/>
    </row>
    <row r="2066" spans="2:9" x14ac:dyDescent="0.35">
      <c r="B2066" s="155"/>
      <c r="C2066" s="156"/>
      <c r="D2066" s="156"/>
      <c r="E2066" s="156"/>
      <c r="F2066" s="156"/>
      <c r="G2066" s="157"/>
      <c r="H2066" s="158"/>
      <c r="I2066" s="159"/>
    </row>
    <row r="2067" spans="2:9" x14ac:dyDescent="0.35">
      <c r="B2067" s="155"/>
      <c r="C2067" s="156"/>
      <c r="D2067" s="156"/>
      <c r="E2067" s="156"/>
      <c r="F2067" s="156"/>
      <c r="G2067" s="157"/>
      <c r="H2067" s="158"/>
      <c r="I2067" s="159"/>
    </row>
    <row r="2068" spans="2:9" x14ac:dyDescent="0.35">
      <c r="B2068" s="155"/>
      <c r="C2068" s="156"/>
      <c r="D2068" s="156"/>
      <c r="E2068" s="156"/>
      <c r="F2068" s="156"/>
      <c r="G2068" s="157"/>
      <c r="H2068" s="158"/>
      <c r="I2068" s="159"/>
    </row>
    <row r="2069" spans="2:9" x14ac:dyDescent="0.35">
      <c r="B2069" s="155"/>
      <c r="C2069" s="156"/>
      <c r="D2069" s="156"/>
      <c r="E2069" s="156"/>
      <c r="F2069" s="156"/>
      <c r="G2069" s="157"/>
      <c r="H2069" s="158"/>
      <c r="I2069" s="159"/>
    </row>
    <row r="2070" spans="2:9" x14ac:dyDescent="0.35">
      <c r="B2070" s="155"/>
      <c r="C2070" s="156"/>
      <c r="D2070" s="156"/>
      <c r="E2070" s="156"/>
      <c r="F2070" s="156"/>
      <c r="G2070" s="157"/>
      <c r="H2070" s="158"/>
      <c r="I2070" s="159"/>
    </row>
    <row r="2071" spans="2:9" x14ac:dyDescent="0.35">
      <c r="B2071" s="155"/>
      <c r="C2071" s="156"/>
      <c r="D2071" s="156"/>
      <c r="E2071" s="156"/>
      <c r="F2071" s="156"/>
      <c r="G2071" s="157"/>
      <c r="H2071" s="158"/>
      <c r="I2071" s="159"/>
    </row>
    <row r="2072" spans="2:9" x14ac:dyDescent="0.35">
      <c r="B2072" s="155"/>
      <c r="C2072" s="156"/>
      <c r="D2072" s="156"/>
      <c r="E2072" s="156"/>
      <c r="F2072" s="156"/>
      <c r="G2072" s="157"/>
      <c r="H2072" s="158"/>
      <c r="I2072" s="159"/>
    </row>
    <row r="2073" spans="2:9" x14ac:dyDescent="0.35">
      <c r="B2073" s="155"/>
      <c r="C2073" s="156"/>
      <c r="D2073" s="156"/>
      <c r="E2073" s="156"/>
      <c r="F2073" s="156"/>
      <c r="G2073" s="157"/>
      <c r="H2073" s="158"/>
      <c r="I2073" s="159"/>
    </row>
    <row r="2074" spans="2:9" x14ac:dyDescent="0.35">
      <c r="B2074" s="155"/>
      <c r="C2074" s="156"/>
      <c r="D2074" s="156"/>
      <c r="E2074" s="156"/>
      <c r="F2074" s="156"/>
      <c r="G2074" s="157"/>
      <c r="H2074" s="158"/>
      <c r="I2074" s="159"/>
    </row>
    <row r="2075" spans="2:9" x14ac:dyDescent="0.35">
      <c r="B2075" s="155"/>
      <c r="C2075" s="156"/>
      <c r="D2075" s="156"/>
      <c r="E2075" s="156"/>
      <c r="F2075" s="156"/>
      <c r="G2075" s="157"/>
      <c r="H2075" s="158"/>
      <c r="I2075" s="159"/>
    </row>
    <row r="2076" spans="2:9" x14ac:dyDescent="0.35">
      <c r="B2076" s="155"/>
      <c r="C2076" s="156"/>
      <c r="D2076" s="156"/>
      <c r="E2076" s="156"/>
      <c r="F2076" s="156"/>
      <c r="G2076" s="157"/>
      <c r="H2076" s="158"/>
      <c r="I2076" s="159"/>
    </row>
    <row r="2077" spans="2:9" x14ac:dyDescent="0.35">
      <c r="B2077" s="155"/>
      <c r="C2077" s="156"/>
      <c r="D2077" s="156"/>
      <c r="E2077" s="156"/>
      <c r="F2077" s="156"/>
      <c r="G2077" s="157"/>
      <c r="H2077" s="158"/>
      <c r="I2077" s="159"/>
    </row>
    <row r="2078" spans="2:9" x14ac:dyDescent="0.35">
      <c r="B2078" s="155"/>
      <c r="C2078" s="156"/>
      <c r="D2078" s="156"/>
      <c r="E2078" s="156"/>
      <c r="F2078" s="156"/>
      <c r="G2078" s="157"/>
      <c r="H2078" s="158"/>
      <c r="I2078" s="159"/>
    </row>
    <row r="2079" spans="2:9" x14ac:dyDescent="0.35">
      <c r="B2079" s="155"/>
      <c r="C2079" s="156"/>
      <c r="D2079" s="156"/>
      <c r="E2079" s="156"/>
      <c r="F2079" s="156"/>
      <c r="G2079" s="157"/>
      <c r="H2079" s="158"/>
      <c r="I2079" s="159"/>
    </row>
    <row r="2080" spans="2:9" x14ac:dyDescent="0.35">
      <c r="B2080" s="155"/>
      <c r="C2080" s="156"/>
      <c r="D2080" s="156"/>
      <c r="E2080" s="156"/>
      <c r="F2080" s="156"/>
      <c r="G2080" s="157"/>
      <c r="H2080" s="158"/>
      <c r="I2080" s="159"/>
    </row>
    <row r="2081" spans="2:9" x14ac:dyDescent="0.35">
      <c r="B2081" s="155"/>
      <c r="C2081" s="156"/>
      <c r="D2081" s="156"/>
      <c r="E2081" s="156"/>
      <c r="F2081" s="156"/>
      <c r="G2081" s="157"/>
      <c r="H2081" s="158"/>
      <c r="I2081" s="159"/>
    </row>
    <row r="2082" spans="2:9" x14ac:dyDescent="0.35">
      <c r="B2082" s="155"/>
      <c r="C2082" s="156"/>
      <c r="D2082" s="156"/>
      <c r="E2082" s="156"/>
      <c r="F2082" s="156"/>
      <c r="G2082" s="157"/>
      <c r="H2082" s="158"/>
      <c r="I2082" s="159"/>
    </row>
    <row r="2083" spans="2:9" x14ac:dyDescent="0.35">
      <c r="B2083" s="155"/>
      <c r="C2083" s="156"/>
      <c r="D2083" s="156"/>
      <c r="E2083" s="156"/>
      <c r="F2083" s="156"/>
      <c r="G2083" s="157"/>
      <c r="H2083" s="158"/>
      <c r="I2083" s="159"/>
    </row>
    <row r="2084" spans="2:9" x14ac:dyDescent="0.35">
      <c r="B2084" s="155"/>
      <c r="C2084" s="156"/>
      <c r="D2084" s="156"/>
      <c r="E2084" s="156"/>
      <c r="F2084" s="156"/>
      <c r="G2084" s="157"/>
      <c r="H2084" s="158"/>
      <c r="I2084" s="159"/>
    </row>
    <row r="2085" spans="2:9" x14ac:dyDescent="0.35">
      <c r="B2085" s="155"/>
      <c r="C2085" s="156"/>
      <c r="D2085" s="156"/>
      <c r="E2085" s="156"/>
      <c r="F2085" s="156"/>
      <c r="G2085" s="157"/>
      <c r="H2085" s="158"/>
      <c r="I2085" s="159"/>
    </row>
    <row r="2086" spans="2:9" x14ac:dyDescent="0.35">
      <c r="B2086" s="155"/>
      <c r="C2086" s="156"/>
      <c r="D2086" s="156"/>
      <c r="E2086" s="156"/>
      <c r="F2086" s="156"/>
      <c r="G2086" s="157"/>
      <c r="H2086" s="158"/>
      <c r="I2086" s="159"/>
    </row>
    <row r="2087" spans="2:9" x14ac:dyDescent="0.35">
      <c r="B2087" s="155"/>
      <c r="C2087" s="156"/>
      <c r="D2087" s="156"/>
      <c r="E2087" s="156"/>
      <c r="F2087" s="156"/>
      <c r="G2087" s="157"/>
      <c r="H2087" s="158"/>
      <c r="I2087" s="159"/>
    </row>
    <row r="2088" spans="2:9" x14ac:dyDescent="0.35">
      <c r="B2088" s="155"/>
      <c r="C2088" s="156"/>
      <c r="D2088" s="156"/>
      <c r="E2088" s="156"/>
      <c r="F2088" s="156"/>
      <c r="G2088" s="157"/>
      <c r="H2088" s="158"/>
      <c r="I2088" s="159"/>
    </row>
    <row r="2089" spans="2:9" x14ac:dyDescent="0.35">
      <c r="B2089" s="155"/>
      <c r="C2089" s="156"/>
      <c r="D2089" s="156"/>
      <c r="E2089" s="156"/>
      <c r="F2089" s="156"/>
      <c r="G2089" s="157"/>
      <c r="H2089" s="158"/>
      <c r="I2089" s="159"/>
    </row>
    <row r="2090" spans="2:9" x14ac:dyDescent="0.35">
      <c r="B2090" s="155"/>
      <c r="C2090" s="156"/>
      <c r="D2090" s="156"/>
      <c r="E2090" s="156"/>
      <c r="F2090" s="156"/>
      <c r="G2090" s="157"/>
      <c r="H2090" s="158"/>
      <c r="I2090" s="159"/>
    </row>
    <row r="2091" spans="2:9" x14ac:dyDescent="0.35">
      <c r="B2091" s="155"/>
      <c r="C2091" s="156"/>
      <c r="D2091" s="156"/>
      <c r="E2091" s="156"/>
      <c r="F2091" s="156"/>
      <c r="G2091" s="157"/>
      <c r="H2091" s="158"/>
      <c r="I2091" s="159"/>
    </row>
    <row r="2092" spans="2:9" x14ac:dyDescent="0.35">
      <c r="B2092" s="155"/>
      <c r="C2092" s="156"/>
      <c r="D2092" s="156"/>
      <c r="E2092" s="156"/>
      <c r="F2092" s="156"/>
      <c r="G2092" s="157"/>
      <c r="H2092" s="158"/>
      <c r="I2092" s="159"/>
    </row>
    <row r="2093" spans="2:9" x14ac:dyDescent="0.35">
      <c r="B2093" s="155"/>
      <c r="C2093" s="156"/>
      <c r="D2093" s="156"/>
      <c r="E2093" s="156"/>
      <c r="F2093" s="156"/>
      <c r="G2093" s="157"/>
      <c r="H2093" s="158"/>
      <c r="I2093" s="159"/>
    </row>
    <row r="2094" spans="2:9" x14ac:dyDescent="0.35">
      <c r="B2094" s="155"/>
      <c r="C2094" s="156"/>
      <c r="D2094" s="156"/>
      <c r="E2094" s="156"/>
      <c r="F2094" s="156"/>
      <c r="G2094" s="157"/>
      <c r="H2094" s="158"/>
      <c r="I2094" s="159"/>
    </row>
    <row r="2095" spans="2:9" x14ac:dyDescent="0.35">
      <c r="B2095" s="155"/>
      <c r="C2095" s="156"/>
      <c r="D2095" s="156"/>
      <c r="E2095" s="156"/>
      <c r="F2095" s="156"/>
      <c r="G2095" s="157"/>
      <c r="H2095" s="158"/>
      <c r="I2095" s="159"/>
    </row>
    <row r="2096" spans="2:9" x14ac:dyDescent="0.35">
      <c r="B2096" s="155"/>
      <c r="C2096" s="156"/>
      <c r="D2096" s="156"/>
      <c r="E2096" s="156"/>
      <c r="F2096" s="156"/>
      <c r="G2096" s="157"/>
      <c r="H2096" s="158"/>
      <c r="I2096" s="159"/>
    </row>
    <row r="2097" spans="2:9" x14ac:dyDescent="0.35">
      <c r="B2097" s="155"/>
      <c r="C2097" s="156"/>
      <c r="D2097" s="156"/>
      <c r="E2097" s="156"/>
      <c r="F2097" s="156"/>
      <c r="G2097" s="157"/>
      <c r="H2097" s="158"/>
      <c r="I2097" s="159"/>
    </row>
    <row r="2098" spans="2:9" x14ac:dyDescent="0.35">
      <c r="B2098" s="155"/>
      <c r="C2098" s="156"/>
      <c r="D2098" s="156"/>
      <c r="E2098" s="156"/>
      <c r="F2098" s="156"/>
      <c r="G2098" s="157"/>
      <c r="H2098" s="158"/>
      <c r="I2098" s="159"/>
    </row>
    <row r="2099" spans="2:9" x14ac:dyDescent="0.35">
      <c r="B2099" s="155"/>
      <c r="C2099" s="156"/>
      <c r="D2099" s="156"/>
      <c r="E2099" s="156"/>
      <c r="F2099" s="156"/>
      <c r="G2099" s="157"/>
      <c r="H2099" s="158"/>
      <c r="I2099" s="159"/>
    </row>
    <row r="2100" spans="2:9" x14ac:dyDescent="0.35">
      <c r="B2100" s="155"/>
      <c r="C2100" s="156"/>
      <c r="D2100" s="156"/>
      <c r="E2100" s="156"/>
      <c r="F2100" s="156"/>
      <c r="G2100" s="157"/>
      <c r="H2100" s="158"/>
      <c r="I2100" s="159"/>
    </row>
    <row r="2101" spans="2:9" x14ac:dyDescent="0.35">
      <c r="B2101" s="155"/>
      <c r="C2101" s="156"/>
      <c r="D2101" s="156"/>
      <c r="E2101" s="156"/>
      <c r="F2101" s="156"/>
      <c r="G2101" s="157"/>
      <c r="H2101" s="158"/>
      <c r="I2101" s="159"/>
    </row>
    <row r="2102" spans="2:9" x14ac:dyDescent="0.35">
      <c r="B2102" s="155"/>
      <c r="C2102" s="156"/>
      <c r="D2102" s="156"/>
      <c r="E2102" s="156"/>
      <c r="F2102" s="156"/>
      <c r="G2102" s="157"/>
      <c r="H2102" s="158"/>
      <c r="I2102" s="159"/>
    </row>
    <row r="2103" spans="2:9" x14ac:dyDescent="0.35">
      <c r="B2103" s="155"/>
      <c r="C2103" s="156"/>
      <c r="D2103" s="156"/>
      <c r="E2103" s="156"/>
      <c r="F2103" s="156"/>
      <c r="G2103" s="157"/>
      <c r="H2103" s="158"/>
      <c r="I2103" s="159"/>
    </row>
    <row r="2104" spans="2:9" x14ac:dyDescent="0.35">
      <c r="B2104" s="155"/>
      <c r="C2104" s="156"/>
      <c r="D2104" s="156"/>
      <c r="E2104" s="156"/>
      <c r="F2104" s="156"/>
      <c r="G2104" s="157"/>
      <c r="H2104" s="158"/>
      <c r="I2104" s="159"/>
    </row>
    <row r="2105" spans="2:9" x14ac:dyDescent="0.35">
      <c r="B2105" s="155"/>
      <c r="C2105" s="156"/>
      <c r="D2105" s="156"/>
      <c r="E2105" s="156"/>
      <c r="F2105" s="156"/>
      <c r="G2105" s="157"/>
      <c r="H2105" s="158"/>
      <c r="I2105" s="159"/>
    </row>
    <row r="2106" spans="2:9" x14ac:dyDescent="0.35">
      <c r="B2106" s="155"/>
      <c r="C2106" s="156"/>
      <c r="D2106" s="156"/>
      <c r="E2106" s="156"/>
      <c r="F2106" s="156"/>
      <c r="G2106" s="157"/>
      <c r="H2106" s="158"/>
      <c r="I2106" s="159"/>
    </row>
    <row r="2107" spans="2:9" x14ac:dyDescent="0.35">
      <c r="B2107" s="155"/>
      <c r="C2107" s="156"/>
      <c r="D2107" s="156"/>
      <c r="E2107" s="156"/>
      <c r="F2107" s="156"/>
      <c r="G2107" s="157"/>
      <c r="H2107" s="158"/>
      <c r="I2107" s="159"/>
    </row>
    <row r="2108" spans="2:9" x14ac:dyDescent="0.35">
      <c r="B2108" s="155"/>
      <c r="C2108" s="156"/>
      <c r="D2108" s="156"/>
      <c r="E2108" s="156"/>
      <c r="F2108" s="156"/>
      <c r="G2108" s="157"/>
      <c r="H2108" s="158"/>
      <c r="I2108" s="159"/>
    </row>
    <row r="2109" spans="2:9" x14ac:dyDescent="0.35">
      <c r="B2109" s="155"/>
      <c r="C2109" s="156"/>
      <c r="D2109" s="156"/>
      <c r="E2109" s="156"/>
      <c r="F2109" s="156"/>
      <c r="G2109" s="157"/>
      <c r="H2109" s="158"/>
      <c r="I2109" s="159"/>
    </row>
    <row r="2110" spans="2:9" x14ac:dyDescent="0.35">
      <c r="B2110" s="155"/>
      <c r="C2110" s="156"/>
      <c r="D2110" s="156"/>
      <c r="E2110" s="156"/>
      <c r="F2110" s="156"/>
      <c r="G2110" s="157"/>
      <c r="H2110" s="158"/>
      <c r="I2110" s="159"/>
    </row>
    <row r="2111" spans="2:9" x14ac:dyDescent="0.35">
      <c r="B2111" s="155"/>
      <c r="C2111" s="156"/>
      <c r="D2111" s="156"/>
      <c r="E2111" s="156"/>
      <c r="F2111" s="156"/>
      <c r="G2111" s="157"/>
      <c r="H2111" s="158"/>
      <c r="I2111" s="159"/>
    </row>
    <row r="2112" spans="2:9" x14ac:dyDescent="0.35">
      <c r="B2112" s="155"/>
      <c r="C2112" s="156"/>
      <c r="D2112" s="156"/>
      <c r="E2112" s="156"/>
      <c r="F2112" s="156"/>
      <c r="G2112" s="157"/>
      <c r="H2112" s="158"/>
      <c r="I2112" s="159"/>
    </row>
    <row r="2113" spans="2:9" x14ac:dyDescent="0.35">
      <c r="B2113" s="155"/>
      <c r="C2113" s="156"/>
      <c r="D2113" s="156"/>
      <c r="E2113" s="156"/>
      <c r="F2113" s="156"/>
      <c r="G2113" s="157"/>
      <c r="H2113" s="158"/>
      <c r="I2113" s="159"/>
    </row>
    <row r="2114" spans="2:9" x14ac:dyDescent="0.35">
      <c r="B2114" s="155"/>
      <c r="C2114" s="156"/>
      <c r="D2114" s="156"/>
      <c r="E2114" s="156"/>
      <c r="F2114" s="156"/>
      <c r="G2114" s="157"/>
      <c r="H2114" s="158"/>
      <c r="I2114" s="159"/>
    </row>
    <row r="2115" spans="2:9" x14ac:dyDescent="0.35">
      <c r="B2115" s="155"/>
      <c r="C2115" s="156"/>
      <c r="D2115" s="156"/>
      <c r="E2115" s="156"/>
      <c r="F2115" s="156"/>
      <c r="G2115" s="157"/>
      <c r="H2115" s="158"/>
      <c r="I2115" s="159"/>
    </row>
    <row r="2116" spans="2:9" x14ac:dyDescent="0.35">
      <c r="B2116" s="155"/>
      <c r="C2116" s="156"/>
      <c r="D2116" s="156"/>
      <c r="E2116" s="156"/>
      <c r="F2116" s="156"/>
      <c r="G2116" s="157"/>
      <c r="H2116" s="158"/>
      <c r="I2116" s="159"/>
    </row>
    <row r="2117" spans="2:9" x14ac:dyDescent="0.35">
      <c r="B2117" s="155"/>
      <c r="C2117" s="156"/>
      <c r="D2117" s="156"/>
      <c r="E2117" s="156"/>
      <c r="F2117" s="156"/>
      <c r="G2117" s="157"/>
      <c r="H2117" s="158"/>
      <c r="I2117" s="159"/>
    </row>
    <row r="2118" spans="2:9" x14ac:dyDescent="0.35">
      <c r="B2118" s="155"/>
      <c r="C2118" s="156"/>
      <c r="D2118" s="156"/>
      <c r="E2118" s="156"/>
      <c r="F2118" s="156"/>
      <c r="G2118" s="157"/>
      <c r="H2118" s="158"/>
      <c r="I2118" s="159"/>
    </row>
    <row r="2119" spans="2:9" x14ac:dyDescent="0.35">
      <c r="B2119" s="155"/>
      <c r="C2119" s="156"/>
      <c r="D2119" s="156"/>
      <c r="E2119" s="156"/>
      <c r="F2119" s="156"/>
      <c r="G2119" s="157"/>
      <c r="H2119" s="158"/>
      <c r="I2119" s="159"/>
    </row>
    <row r="2120" spans="2:9" x14ac:dyDescent="0.35">
      <c r="B2120" s="155"/>
      <c r="C2120" s="156"/>
      <c r="D2120" s="156"/>
      <c r="E2120" s="156"/>
      <c r="F2120" s="156"/>
      <c r="G2120" s="157"/>
      <c r="H2120" s="158"/>
      <c r="I2120" s="159"/>
    </row>
    <row r="2121" spans="2:9" x14ac:dyDescent="0.35">
      <c r="B2121" s="155"/>
      <c r="C2121" s="156"/>
      <c r="D2121" s="156"/>
      <c r="E2121" s="156"/>
      <c r="F2121" s="156"/>
      <c r="G2121" s="157"/>
      <c r="H2121" s="158"/>
      <c r="I2121" s="159"/>
    </row>
    <row r="2122" spans="2:9" x14ac:dyDescent="0.35">
      <c r="B2122" s="155"/>
      <c r="C2122" s="156"/>
      <c r="D2122" s="156"/>
      <c r="E2122" s="156"/>
      <c r="F2122" s="156"/>
      <c r="G2122" s="157"/>
      <c r="H2122" s="158"/>
      <c r="I2122" s="159"/>
    </row>
    <row r="2123" spans="2:9" x14ac:dyDescent="0.35">
      <c r="B2123" s="155"/>
      <c r="C2123" s="156"/>
      <c r="D2123" s="156"/>
      <c r="E2123" s="156"/>
      <c r="F2123" s="156"/>
      <c r="G2123" s="157"/>
      <c r="H2123" s="158"/>
      <c r="I2123" s="159"/>
    </row>
    <row r="2124" spans="2:9" x14ac:dyDescent="0.35">
      <c r="B2124" s="155"/>
      <c r="C2124" s="156"/>
      <c r="D2124" s="156"/>
      <c r="E2124" s="156"/>
      <c r="F2124" s="156"/>
      <c r="G2124" s="157"/>
      <c r="H2124" s="158"/>
      <c r="I2124" s="159"/>
    </row>
    <row r="2125" spans="2:9" x14ac:dyDescent="0.35">
      <c r="B2125" s="155"/>
      <c r="C2125" s="156"/>
      <c r="D2125" s="156"/>
      <c r="E2125" s="156"/>
      <c r="F2125" s="156"/>
      <c r="G2125" s="157"/>
      <c r="H2125" s="158"/>
      <c r="I2125" s="159"/>
    </row>
    <row r="2126" spans="2:9" x14ac:dyDescent="0.35">
      <c r="B2126" s="155"/>
      <c r="C2126" s="156"/>
      <c r="D2126" s="156"/>
      <c r="E2126" s="156"/>
      <c r="F2126" s="156"/>
      <c r="G2126" s="157"/>
      <c r="H2126" s="158"/>
      <c r="I2126" s="159"/>
    </row>
    <row r="2127" spans="2:9" x14ac:dyDescent="0.35">
      <c r="B2127" s="155"/>
      <c r="C2127" s="156"/>
      <c r="D2127" s="156"/>
      <c r="E2127" s="156"/>
      <c r="F2127" s="156"/>
      <c r="G2127" s="157"/>
      <c r="H2127" s="158"/>
      <c r="I2127" s="159"/>
    </row>
    <row r="2128" spans="2:9" x14ac:dyDescent="0.35">
      <c r="B2128" s="155"/>
      <c r="C2128" s="156"/>
      <c r="D2128" s="156"/>
      <c r="E2128" s="156"/>
      <c r="F2128" s="156"/>
      <c r="G2128" s="157"/>
      <c r="H2128" s="158"/>
      <c r="I2128" s="159"/>
    </row>
    <row r="2129" spans="2:9" x14ac:dyDescent="0.35">
      <c r="B2129" s="155"/>
      <c r="C2129" s="156"/>
      <c r="D2129" s="156"/>
      <c r="E2129" s="156"/>
      <c r="F2129" s="156"/>
      <c r="G2129" s="157"/>
      <c r="H2129" s="158"/>
      <c r="I2129" s="159"/>
    </row>
    <row r="2130" spans="2:9" x14ac:dyDescent="0.35">
      <c r="B2130" s="155"/>
      <c r="C2130" s="156"/>
      <c r="D2130" s="156"/>
      <c r="E2130" s="156"/>
      <c r="F2130" s="156"/>
      <c r="G2130" s="157"/>
      <c r="H2130" s="158"/>
      <c r="I2130" s="159"/>
    </row>
    <row r="2131" spans="2:9" x14ac:dyDescent="0.35">
      <c r="B2131" s="155"/>
      <c r="C2131" s="156"/>
      <c r="D2131" s="156"/>
      <c r="E2131" s="156"/>
      <c r="F2131" s="156"/>
      <c r="G2131" s="157"/>
      <c r="H2131" s="158"/>
      <c r="I2131" s="159"/>
    </row>
    <row r="2132" spans="2:9" x14ac:dyDescent="0.35">
      <c r="B2132" s="155"/>
      <c r="C2132" s="156"/>
      <c r="D2132" s="156"/>
      <c r="E2132" s="156"/>
      <c r="F2132" s="156"/>
      <c r="G2132" s="157"/>
      <c r="H2132" s="158"/>
      <c r="I2132" s="159"/>
    </row>
    <row r="2133" spans="2:9" x14ac:dyDescent="0.35">
      <c r="B2133" s="155"/>
      <c r="C2133" s="156"/>
      <c r="D2133" s="156"/>
      <c r="E2133" s="156"/>
      <c r="F2133" s="156"/>
      <c r="G2133" s="157"/>
      <c r="H2133" s="158"/>
      <c r="I2133" s="159"/>
    </row>
    <row r="2134" spans="2:9" x14ac:dyDescent="0.35">
      <c r="B2134" s="155"/>
      <c r="C2134" s="156"/>
      <c r="D2134" s="156"/>
      <c r="E2134" s="156"/>
      <c r="F2134" s="156"/>
      <c r="G2134" s="157"/>
      <c r="H2134" s="158"/>
      <c r="I2134" s="159"/>
    </row>
    <row r="2135" spans="2:9" x14ac:dyDescent="0.35">
      <c r="B2135" s="155"/>
      <c r="C2135" s="156"/>
      <c r="D2135" s="156"/>
      <c r="E2135" s="156"/>
      <c r="F2135" s="156"/>
      <c r="G2135" s="157"/>
      <c r="H2135" s="158"/>
      <c r="I2135" s="159"/>
    </row>
    <row r="2136" spans="2:9" x14ac:dyDescent="0.35">
      <c r="B2136" s="155"/>
      <c r="C2136" s="156"/>
      <c r="D2136" s="156"/>
      <c r="E2136" s="156"/>
      <c r="F2136" s="156"/>
      <c r="G2136" s="157"/>
      <c r="H2136" s="158"/>
      <c r="I2136" s="159"/>
    </row>
    <row r="2137" spans="2:9" x14ac:dyDescent="0.35">
      <c r="B2137" s="155"/>
      <c r="C2137" s="156"/>
      <c r="D2137" s="156"/>
      <c r="E2137" s="156"/>
      <c r="F2137" s="156"/>
      <c r="G2137" s="157"/>
      <c r="H2137" s="158"/>
      <c r="I2137" s="159"/>
    </row>
    <row r="2138" spans="2:9" x14ac:dyDescent="0.35">
      <c r="B2138" s="155"/>
      <c r="C2138" s="156"/>
      <c r="D2138" s="156"/>
      <c r="E2138" s="156"/>
      <c r="F2138" s="156"/>
      <c r="G2138" s="157"/>
      <c r="H2138" s="158"/>
      <c r="I2138" s="159"/>
    </row>
    <row r="2139" spans="2:9" x14ac:dyDescent="0.35">
      <c r="B2139" s="155"/>
      <c r="C2139" s="156"/>
      <c r="D2139" s="156"/>
      <c r="E2139" s="156"/>
      <c r="F2139" s="156"/>
      <c r="G2139" s="157"/>
      <c r="H2139" s="158"/>
      <c r="I2139" s="159"/>
    </row>
    <row r="2140" spans="2:9" x14ac:dyDescent="0.35">
      <c r="B2140" s="155"/>
      <c r="C2140" s="156"/>
      <c r="D2140" s="156"/>
      <c r="E2140" s="156"/>
      <c r="F2140" s="156"/>
      <c r="G2140" s="157"/>
      <c r="H2140" s="158"/>
      <c r="I2140" s="159"/>
    </row>
    <row r="2141" spans="2:9" x14ac:dyDescent="0.35">
      <c r="B2141" s="155"/>
      <c r="C2141" s="156"/>
      <c r="D2141" s="156"/>
      <c r="E2141" s="156"/>
      <c r="F2141" s="156"/>
      <c r="G2141" s="157"/>
      <c r="H2141" s="158"/>
      <c r="I2141" s="159"/>
    </row>
    <row r="2142" spans="2:9" x14ac:dyDescent="0.35">
      <c r="B2142" s="155"/>
      <c r="C2142" s="156"/>
      <c r="D2142" s="156"/>
      <c r="E2142" s="156"/>
      <c r="F2142" s="156"/>
      <c r="G2142" s="157"/>
      <c r="H2142" s="158"/>
      <c r="I2142" s="159"/>
    </row>
    <row r="2143" spans="2:9" x14ac:dyDescent="0.35">
      <c r="B2143" s="155"/>
      <c r="C2143" s="156"/>
      <c r="D2143" s="156"/>
      <c r="E2143" s="156"/>
      <c r="F2143" s="156"/>
      <c r="G2143" s="157"/>
      <c r="H2143" s="158"/>
      <c r="I2143" s="159"/>
    </row>
    <row r="2144" spans="2:9" x14ac:dyDescent="0.35">
      <c r="B2144" s="155"/>
      <c r="C2144" s="156"/>
      <c r="D2144" s="156"/>
      <c r="E2144" s="156"/>
      <c r="F2144" s="156"/>
      <c r="G2144" s="157"/>
      <c r="H2144" s="158"/>
      <c r="I2144" s="159"/>
    </row>
    <row r="2145" spans="2:9" x14ac:dyDescent="0.35">
      <c r="B2145" s="155"/>
      <c r="C2145" s="156"/>
      <c r="D2145" s="156"/>
      <c r="E2145" s="156"/>
      <c r="F2145" s="156"/>
      <c r="G2145" s="157"/>
      <c r="H2145" s="158"/>
      <c r="I2145" s="159"/>
    </row>
    <row r="2146" spans="2:9" x14ac:dyDescent="0.35">
      <c r="B2146" s="155"/>
      <c r="C2146" s="156"/>
      <c r="D2146" s="156"/>
      <c r="E2146" s="156"/>
      <c r="F2146" s="156"/>
      <c r="G2146" s="157"/>
      <c r="H2146" s="158"/>
      <c r="I2146" s="159"/>
    </row>
    <row r="2147" spans="2:9" x14ac:dyDescent="0.35">
      <c r="B2147" s="155"/>
      <c r="C2147" s="156"/>
      <c r="D2147" s="156"/>
      <c r="E2147" s="156"/>
      <c r="F2147" s="156"/>
      <c r="G2147" s="157"/>
      <c r="H2147" s="158"/>
      <c r="I2147" s="159"/>
    </row>
    <row r="2148" spans="2:9" x14ac:dyDescent="0.35">
      <c r="B2148" s="155"/>
      <c r="C2148" s="156"/>
      <c r="D2148" s="156"/>
      <c r="E2148" s="156"/>
      <c r="F2148" s="156"/>
      <c r="G2148" s="157"/>
      <c r="H2148" s="158"/>
      <c r="I2148" s="159"/>
    </row>
    <row r="2149" spans="2:9" x14ac:dyDescent="0.35">
      <c r="B2149" s="155"/>
      <c r="C2149" s="156"/>
      <c r="D2149" s="156"/>
      <c r="E2149" s="156"/>
      <c r="F2149" s="156"/>
      <c r="G2149" s="157"/>
      <c r="H2149" s="158"/>
      <c r="I2149" s="159"/>
    </row>
    <row r="2150" spans="2:9" x14ac:dyDescent="0.35">
      <c r="B2150" s="155"/>
      <c r="C2150" s="156"/>
      <c r="D2150" s="156"/>
      <c r="E2150" s="156"/>
      <c r="F2150" s="156"/>
      <c r="G2150" s="157"/>
      <c r="H2150" s="158"/>
      <c r="I2150" s="159"/>
    </row>
    <row r="2151" spans="2:9" x14ac:dyDescent="0.35">
      <c r="B2151" s="155"/>
      <c r="C2151" s="156"/>
      <c r="D2151" s="156"/>
      <c r="E2151" s="156"/>
      <c r="F2151" s="156"/>
      <c r="G2151" s="157"/>
      <c r="H2151" s="158"/>
      <c r="I2151" s="159"/>
    </row>
    <row r="2152" spans="2:9" x14ac:dyDescent="0.35">
      <c r="B2152" s="155"/>
      <c r="C2152" s="156"/>
      <c r="D2152" s="156"/>
      <c r="E2152" s="156"/>
      <c r="F2152" s="156"/>
      <c r="G2152" s="157"/>
      <c r="H2152" s="158"/>
      <c r="I2152" s="159"/>
    </row>
    <row r="2153" spans="2:9" x14ac:dyDescent="0.35">
      <c r="B2153" s="155"/>
      <c r="C2153" s="156"/>
      <c r="D2153" s="156"/>
      <c r="E2153" s="156"/>
      <c r="F2153" s="156"/>
      <c r="G2153" s="157"/>
      <c r="H2153" s="158"/>
      <c r="I2153" s="159"/>
    </row>
    <row r="2154" spans="2:9" x14ac:dyDescent="0.35">
      <c r="B2154" s="155"/>
      <c r="C2154" s="156"/>
      <c r="D2154" s="156"/>
      <c r="E2154" s="156"/>
      <c r="F2154" s="156"/>
      <c r="G2154" s="157"/>
      <c r="H2154" s="158"/>
      <c r="I2154" s="159"/>
    </row>
    <row r="2155" spans="2:9" x14ac:dyDescent="0.35">
      <c r="B2155" s="155"/>
      <c r="C2155" s="156"/>
      <c r="D2155" s="156"/>
      <c r="E2155" s="156"/>
      <c r="F2155" s="156"/>
      <c r="G2155" s="157"/>
      <c r="H2155" s="158"/>
      <c r="I2155" s="159"/>
    </row>
    <row r="2156" spans="2:9" x14ac:dyDescent="0.35">
      <c r="B2156" s="155"/>
      <c r="C2156" s="156"/>
      <c r="D2156" s="156"/>
      <c r="E2156" s="156"/>
      <c r="F2156" s="156"/>
      <c r="G2156" s="157"/>
      <c r="H2156" s="158"/>
      <c r="I2156" s="159"/>
    </row>
    <row r="2157" spans="2:9" x14ac:dyDescent="0.35">
      <c r="B2157" s="155"/>
      <c r="C2157" s="156"/>
      <c r="D2157" s="156"/>
      <c r="E2157" s="156"/>
      <c r="F2157" s="156"/>
      <c r="G2157" s="157"/>
      <c r="H2157" s="158"/>
      <c r="I2157" s="159"/>
    </row>
    <row r="2158" spans="2:9" x14ac:dyDescent="0.35">
      <c r="B2158" s="155"/>
      <c r="C2158" s="156"/>
      <c r="D2158" s="156"/>
      <c r="E2158" s="156"/>
      <c r="F2158" s="156"/>
      <c r="G2158" s="157"/>
      <c r="H2158" s="158"/>
      <c r="I2158" s="159"/>
    </row>
    <row r="2159" spans="2:9" x14ac:dyDescent="0.35">
      <c r="B2159" s="155"/>
      <c r="C2159" s="156"/>
      <c r="D2159" s="156"/>
      <c r="E2159" s="156"/>
      <c r="F2159" s="156"/>
      <c r="G2159" s="157"/>
      <c r="H2159" s="158"/>
      <c r="I2159" s="159"/>
    </row>
    <row r="2160" spans="2:9" x14ac:dyDescent="0.35">
      <c r="B2160" s="155"/>
      <c r="C2160" s="156"/>
      <c r="D2160" s="156"/>
      <c r="E2160" s="156"/>
      <c r="F2160" s="156"/>
      <c r="G2160" s="157"/>
      <c r="H2160" s="158"/>
      <c r="I2160" s="159"/>
    </row>
    <row r="2161" spans="2:9" x14ac:dyDescent="0.35">
      <c r="B2161" s="155"/>
      <c r="C2161" s="156"/>
      <c r="D2161" s="156"/>
      <c r="E2161" s="156"/>
      <c r="F2161" s="156"/>
      <c r="G2161" s="157"/>
      <c r="H2161" s="158"/>
      <c r="I2161" s="159"/>
    </row>
    <row r="2162" spans="2:9" x14ac:dyDescent="0.35">
      <c r="B2162" s="155"/>
      <c r="C2162" s="156"/>
      <c r="D2162" s="156"/>
      <c r="E2162" s="156"/>
      <c r="F2162" s="156"/>
      <c r="G2162" s="157"/>
      <c r="H2162" s="158"/>
      <c r="I2162" s="159"/>
    </row>
    <row r="2163" spans="2:9" x14ac:dyDescent="0.35">
      <c r="B2163" s="155"/>
      <c r="C2163" s="156"/>
      <c r="D2163" s="156"/>
      <c r="E2163" s="156"/>
      <c r="F2163" s="156"/>
      <c r="G2163" s="157"/>
      <c r="H2163" s="158"/>
      <c r="I2163" s="159"/>
    </row>
    <row r="2164" spans="2:9" x14ac:dyDescent="0.35">
      <c r="B2164" s="155"/>
      <c r="C2164" s="156"/>
      <c r="D2164" s="156"/>
      <c r="E2164" s="156"/>
      <c r="F2164" s="156"/>
      <c r="G2164" s="157"/>
      <c r="H2164" s="158"/>
      <c r="I2164" s="159"/>
    </row>
    <row r="2165" spans="2:9" x14ac:dyDescent="0.35">
      <c r="B2165" s="155"/>
      <c r="C2165" s="156"/>
      <c r="D2165" s="156"/>
      <c r="E2165" s="156"/>
      <c r="F2165" s="156"/>
      <c r="G2165" s="157"/>
      <c r="H2165" s="158"/>
      <c r="I2165" s="159"/>
    </row>
    <row r="2166" spans="2:9" x14ac:dyDescent="0.35">
      <c r="B2166" s="155"/>
      <c r="C2166" s="156"/>
      <c r="D2166" s="156"/>
      <c r="E2166" s="156"/>
      <c r="F2166" s="156"/>
      <c r="G2166" s="157"/>
      <c r="H2166" s="158"/>
      <c r="I2166" s="159"/>
    </row>
    <row r="2167" spans="2:9" x14ac:dyDescent="0.35">
      <c r="B2167" s="155"/>
      <c r="C2167" s="156"/>
      <c r="D2167" s="156"/>
      <c r="E2167" s="156"/>
      <c r="F2167" s="156"/>
      <c r="G2167" s="157"/>
      <c r="H2167" s="158"/>
      <c r="I2167" s="159"/>
    </row>
    <row r="2168" spans="2:9" x14ac:dyDescent="0.35">
      <c r="B2168" s="155"/>
      <c r="C2168" s="156"/>
      <c r="D2168" s="156"/>
      <c r="E2168" s="156"/>
      <c r="F2168" s="156"/>
      <c r="G2168" s="157"/>
      <c r="H2168" s="158"/>
      <c r="I2168" s="159"/>
    </row>
    <row r="2169" spans="2:9" x14ac:dyDescent="0.35">
      <c r="B2169" s="155"/>
      <c r="C2169" s="156"/>
      <c r="D2169" s="156"/>
      <c r="E2169" s="156"/>
      <c r="F2169" s="156"/>
      <c r="G2169" s="157"/>
      <c r="H2169" s="158"/>
      <c r="I2169" s="159"/>
    </row>
    <row r="2170" spans="2:9" x14ac:dyDescent="0.35">
      <c r="B2170" s="155"/>
      <c r="C2170" s="156"/>
      <c r="D2170" s="156"/>
      <c r="E2170" s="156"/>
      <c r="F2170" s="156"/>
      <c r="G2170" s="157"/>
      <c r="H2170" s="158"/>
      <c r="I2170" s="159"/>
    </row>
    <row r="2171" spans="2:9" x14ac:dyDescent="0.35">
      <c r="B2171" s="155"/>
      <c r="C2171" s="156"/>
      <c r="D2171" s="156"/>
      <c r="E2171" s="156"/>
      <c r="F2171" s="156"/>
      <c r="G2171" s="157"/>
      <c r="H2171" s="158"/>
      <c r="I2171" s="159"/>
    </row>
    <row r="2172" spans="2:9" x14ac:dyDescent="0.35">
      <c r="B2172" s="155"/>
      <c r="C2172" s="156"/>
      <c r="D2172" s="156"/>
      <c r="E2172" s="156"/>
      <c r="F2172" s="156"/>
      <c r="G2172" s="157"/>
      <c r="H2172" s="158"/>
      <c r="I2172" s="159"/>
    </row>
    <row r="2173" spans="2:9" x14ac:dyDescent="0.35">
      <c r="B2173" s="155"/>
      <c r="C2173" s="156"/>
      <c r="D2173" s="156"/>
      <c r="E2173" s="156"/>
      <c r="F2173" s="156"/>
      <c r="G2173" s="157"/>
      <c r="H2173" s="158"/>
      <c r="I2173" s="159"/>
    </row>
    <row r="2174" spans="2:9" x14ac:dyDescent="0.35">
      <c r="B2174" s="155"/>
      <c r="C2174" s="156"/>
      <c r="D2174" s="156"/>
      <c r="E2174" s="156"/>
      <c r="F2174" s="156"/>
      <c r="G2174" s="157"/>
      <c r="H2174" s="158"/>
      <c r="I2174" s="159"/>
    </row>
    <row r="2175" spans="2:9" x14ac:dyDescent="0.35">
      <c r="B2175" s="155"/>
      <c r="C2175" s="156"/>
      <c r="D2175" s="156"/>
      <c r="E2175" s="156"/>
      <c r="F2175" s="156"/>
      <c r="G2175" s="157"/>
      <c r="H2175" s="158"/>
      <c r="I2175" s="159"/>
    </row>
    <row r="2176" spans="2:9" x14ac:dyDescent="0.35">
      <c r="B2176" s="155"/>
      <c r="C2176" s="156"/>
      <c r="D2176" s="156"/>
      <c r="E2176" s="156"/>
      <c r="F2176" s="156"/>
      <c r="G2176" s="157"/>
      <c r="H2176" s="158"/>
      <c r="I2176" s="159"/>
    </row>
    <row r="2177" spans="2:9" x14ac:dyDescent="0.35">
      <c r="B2177" s="155"/>
      <c r="C2177" s="156"/>
      <c r="D2177" s="156"/>
      <c r="E2177" s="156"/>
      <c r="F2177" s="156"/>
      <c r="G2177" s="157"/>
      <c r="H2177" s="158"/>
      <c r="I2177" s="159"/>
    </row>
    <row r="2178" spans="2:9" x14ac:dyDescent="0.35">
      <c r="B2178" s="155"/>
      <c r="C2178" s="156"/>
      <c r="D2178" s="156"/>
      <c r="E2178" s="156"/>
      <c r="F2178" s="156"/>
      <c r="G2178" s="157"/>
      <c r="H2178" s="158"/>
      <c r="I2178" s="159"/>
    </row>
    <row r="2179" spans="2:9" x14ac:dyDescent="0.35">
      <c r="B2179" s="155"/>
      <c r="C2179" s="156"/>
      <c r="D2179" s="156"/>
      <c r="E2179" s="156"/>
      <c r="F2179" s="156"/>
      <c r="G2179" s="157"/>
      <c r="H2179" s="158"/>
      <c r="I2179" s="159"/>
    </row>
    <row r="2180" spans="2:9" x14ac:dyDescent="0.35">
      <c r="B2180" s="155"/>
      <c r="C2180" s="156"/>
      <c r="D2180" s="156"/>
      <c r="E2180" s="156"/>
      <c r="F2180" s="156"/>
      <c r="G2180" s="157"/>
      <c r="H2180" s="158"/>
      <c r="I2180" s="159"/>
    </row>
    <row r="2181" spans="2:9" x14ac:dyDescent="0.35">
      <c r="B2181" s="155"/>
      <c r="C2181" s="156"/>
      <c r="D2181" s="156"/>
      <c r="E2181" s="156"/>
      <c r="F2181" s="156"/>
      <c r="G2181" s="157"/>
      <c r="H2181" s="158"/>
      <c r="I2181" s="159"/>
    </row>
    <row r="2182" spans="2:9" x14ac:dyDescent="0.35">
      <c r="B2182" s="155"/>
      <c r="C2182" s="156"/>
      <c r="D2182" s="156"/>
      <c r="E2182" s="156"/>
      <c r="F2182" s="156"/>
      <c r="G2182" s="157"/>
      <c r="H2182" s="158"/>
      <c r="I2182" s="159"/>
    </row>
    <row r="2183" spans="2:9" x14ac:dyDescent="0.35">
      <c r="B2183" s="155"/>
      <c r="C2183" s="156"/>
      <c r="D2183" s="156"/>
      <c r="E2183" s="156"/>
      <c r="F2183" s="156"/>
      <c r="G2183" s="157"/>
      <c r="H2183" s="158"/>
      <c r="I2183" s="159"/>
    </row>
    <row r="2184" spans="2:9" x14ac:dyDescent="0.35">
      <c r="B2184" s="155"/>
      <c r="C2184" s="156"/>
      <c r="D2184" s="156"/>
      <c r="E2184" s="156"/>
      <c r="F2184" s="156"/>
      <c r="G2184" s="157"/>
      <c r="H2184" s="158"/>
      <c r="I2184" s="159"/>
    </row>
    <row r="2185" spans="2:9" x14ac:dyDescent="0.35">
      <c r="B2185" s="155"/>
      <c r="C2185" s="156"/>
      <c r="D2185" s="156"/>
      <c r="E2185" s="156"/>
      <c r="F2185" s="156"/>
      <c r="G2185" s="157"/>
      <c r="H2185" s="158"/>
      <c r="I2185" s="159"/>
    </row>
    <row r="2186" spans="2:9" x14ac:dyDescent="0.35">
      <c r="B2186" s="155"/>
      <c r="C2186" s="156"/>
      <c r="D2186" s="156"/>
      <c r="E2186" s="156"/>
      <c r="F2186" s="156"/>
      <c r="G2186" s="157"/>
      <c r="H2186" s="158"/>
      <c r="I2186" s="159"/>
    </row>
    <row r="2187" spans="2:9" x14ac:dyDescent="0.35">
      <c r="B2187" s="155"/>
      <c r="C2187" s="156"/>
      <c r="D2187" s="156"/>
      <c r="E2187" s="156"/>
      <c r="F2187" s="156"/>
      <c r="G2187" s="157"/>
      <c r="H2187" s="158"/>
      <c r="I2187" s="159"/>
    </row>
    <row r="2188" spans="2:9" x14ac:dyDescent="0.35">
      <c r="B2188" s="155"/>
      <c r="C2188" s="156"/>
      <c r="D2188" s="156"/>
      <c r="E2188" s="156"/>
      <c r="F2188" s="156"/>
      <c r="G2188" s="157"/>
      <c r="H2188" s="158"/>
      <c r="I2188" s="159"/>
    </row>
    <row r="2189" spans="2:9" x14ac:dyDescent="0.35">
      <c r="B2189" s="155"/>
      <c r="C2189" s="156"/>
      <c r="D2189" s="156"/>
      <c r="E2189" s="156"/>
      <c r="F2189" s="156"/>
      <c r="G2189" s="157"/>
      <c r="H2189" s="158"/>
      <c r="I2189" s="159"/>
    </row>
    <row r="2190" spans="2:9" x14ac:dyDescent="0.35">
      <c r="B2190" s="155"/>
      <c r="C2190" s="156"/>
      <c r="D2190" s="156"/>
      <c r="E2190" s="156"/>
      <c r="F2190" s="156"/>
      <c r="G2190" s="157"/>
      <c r="H2190" s="158"/>
      <c r="I2190" s="159"/>
    </row>
    <row r="2191" spans="2:9" x14ac:dyDescent="0.35">
      <c r="B2191" s="155"/>
      <c r="C2191" s="156"/>
      <c r="D2191" s="156"/>
      <c r="E2191" s="156"/>
      <c r="F2191" s="156"/>
      <c r="G2191" s="157"/>
      <c r="H2191" s="158"/>
      <c r="I2191" s="159"/>
    </row>
    <row r="2192" spans="2:9" x14ac:dyDescent="0.35">
      <c r="B2192" s="155"/>
      <c r="C2192" s="156"/>
      <c r="D2192" s="156"/>
      <c r="E2192" s="156"/>
      <c r="F2192" s="156"/>
      <c r="G2192" s="157"/>
      <c r="H2192" s="158"/>
      <c r="I2192" s="159"/>
    </row>
    <row r="2193" spans="2:9" x14ac:dyDescent="0.35">
      <c r="B2193" s="155"/>
      <c r="C2193" s="156"/>
      <c r="D2193" s="156"/>
      <c r="E2193" s="156"/>
      <c r="F2193" s="156"/>
      <c r="G2193" s="157"/>
      <c r="H2193" s="158"/>
      <c r="I2193" s="159"/>
    </row>
    <row r="2194" spans="2:9" x14ac:dyDescent="0.35">
      <c r="B2194" s="155"/>
      <c r="C2194" s="156"/>
      <c r="D2194" s="156"/>
      <c r="E2194" s="156"/>
      <c r="F2194" s="156"/>
      <c r="G2194" s="157"/>
      <c r="H2194" s="158"/>
      <c r="I2194" s="159"/>
    </row>
    <row r="2195" spans="2:9" x14ac:dyDescent="0.35">
      <c r="B2195" s="155"/>
      <c r="C2195" s="156"/>
      <c r="D2195" s="156"/>
      <c r="E2195" s="156"/>
      <c r="F2195" s="156"/>
      <c r="G2195" s="157"/>
      <c r="H2195" s="158"/>
      <c r="I2195" s="159"/>
    </row>
    <row r="2196" spans="2:9" x14ac:dyDescent="0.35">
      <c r="B2196" s="155"/>
      <c r="C2196" s="156"/>
      <c r="D2196" s="156"/>
      <c r="E2196" s="156"/>
      <c r="F2196" s="156"/>
      <c r="G2196" s="157"/>
      <c r="H2196" s="158"/>
      <c r="I2196" s="159"/>
    </row>
    <row r="2197" spans="2:9" x14ac:dyDescent="0.35">
      <c r="B2197" s="155"/>
      <c r="C2197" s="156"/>
      <c r="D2197" s="156"/>
      <c r="E2197" s="156"/>
      <c r="F2197" s="156"/>
      <c r="G2197" s="157"/>
      <c r="H2197" s="158"/>
      <c r="I2197" s="159"/>
    </row>
    <row r="2198" spans="2:9" x14ac:dyDescent="0.35">
      <c r="B2198" s="155"/>
      <c r="C2198" s="156"/>
      <c r="D2198" s="156"/>
      <c r="E2198" s="156"/>
      <c r="F2198" s="156"/>
      <c r="G2198" s="157"/>
      <c r="H2198" s="158"/>
      <c r="I2198" s="159"/>
    </row>
    <row r="2199" spans="2:9" x14ac:dyDescent="0.35">
      <c r="B2199" s="155"/>
      <c r="C2199" s="156"/>
      <c r="D2199" s="156"/>
      <c r="E2199" s="156"/>
      <c r="F2199" s="156"/>
      <c r="G2199" s="157"/>
      <c r="H2199" s="158"/>
      <c r="I2199" s="159"/>
    </row>
    <row r="2200" spans="2:9" x14ac:dyDescent="0.35">
      <c r="B2200" s="155"/>
      <c r="C2200" s="156"/>
      <c r="D2200" s="156"/>
      <c r="E2200" s="156"/>
      <c r="F2200" s="156"/>
      <c r="G2200" s="157"/>
      <c r="H2200" s="158"/>
      <c r="I2200" s="159"/>
    </row>
    <row r="2201" spans="2:9" x14ac:dyDescent="0.35">
      <c r="B2201" s="155"/>
      <c r="C2201" s="156"/>
      <c r="D2201" s="156"/>
      <c r="E2201" s="156"/>
      <c r="F2201" s="156"/>
      <c r="G2201" s="157"/>
      <c r="H2201" s="158"/>
      <c r="I2201" s="159"/>
    </row>
    <row r="2202" spans="2:9" x14ac:dyDescent="0.35">
      <c r="B2202" s="155"/>
      <c r="C2202" s="156"/>
      <c r="D2202" s="156"/>
      <c r="E2202" s="156"/>
      <c r="F2202" s="156"/>
      <c r="G2202" s="157"/>
      <c r="H2202" s="158"/>
      <c r="I2202" s="159"/>
    </row>
    <row r="2203" spans="2:9" x14ac:dyDescent="0.35">
      <c r="B2203" s="155"/>
      <c r="C2203" s="156"/>
      <c r="D2203" s="156"/>
      <c r="E2203" s="156"/>
      <c r="F2203" s="156"/>
      <c r="G2203" s="157"/>
      <c r="H2203" s="158"/>
      <c r="I2203" s="159"/>
    </row>
    <row r="2204" spans="2:9" x14ac:dyDescent="0.35">
      <c r="B2204" s="155"/>
      <c r="C2204" s="156"/>
      <c r="D2204" s="156"/>
      <c r="E2204" s="156"/>
      <c r="F2204" s="156"/>
      <c r="G2204" s="157"/>
      <c r="H2204" s="158"/>
      <c r="I2204" s="159"/>
    </row>
    <row r="2205" spans="2:9" x14ac:dyDescent="0.35">
      <c r="B2205" s="155"/>
      <c r="C2205" s="156"/>
      <c r="D2205" s="156"/>
      <c r="E2205" s="156"/>
      <c r="F2205" s="156"/>
      <c r="G2205" s="157"/>
      <c r="H2205" s="158"/>
      <c r="I2205" s="159"/>
    </row>
    <row r="2206" spans="2:9" x14ac:dyDescent="0.35">
      <c r="B2206" s="155"/>
      <c r="C2206" s="156"/>
      <c r="D2206" s="156"/>
      <c r="E2206" s="156"/>
      <c r="F2206" s="156"/>
      <c r="G2206" s="157"/>
      <c r="H2206" s="158"/>
      <c r="I2206" s="159"/>
    </row>
    <row r="2207" spans="2:9" x14ac:dyDescent="0.35">
      <c r="B2207" s="155"/>
      <c r="C2207" s="156"/>
      <c r="D2207" s="156"/>
      <c r="E2207" s="156"/>
      <c r="F2207" s="156"/>
      <c r="G2207" s="157"/>
      <c r="H2207" s="158"/>
      <c r="I2207" s="159"/>
    </row>
    <row r="2208" spans="2:9" x14ac:dyDescent="0.35">
      <c r="B2208" s="155"/>
      <c r="C2208" s="156"/>
      <c r="D2208" s="156"/>
      <c r="E2208" s="156"/>
      <c r="F2208" s="156"/>
      <c r="G2208" s="157"/>
      <c r="H2208" s="158"/>
      <c r="I2208" s="159"/>
    </row>
    <row r="2209" spans="2:9" x14ac:dyDescent="0.35">
      <c r="B2209" s="155"/>
      <c r="C2209" s="156"/>
      <c r="D2209" s="156"/>
      <c r="E2209" s="156"/>
      <c r="F2209" s="156"/>
      <c r="G2209" s="157"/>
      <c r="H2209" s="158"/>
      <c r="I2209" s="159"/>
    </row>
    <row r="2210" spans="2:9" x14ac:dyDescent="0.35">
      <c r="B2210" s="155"/>
      <c r="C2210" s="156"/>
      <c r="D2210" s="156"/>
      <c r="E2210" s="156"/>
      <c r="F2210" s="156"/>
      <c r="G2210" s="157"/>
      <c r="H2210" s="158"/>
      <c r="I2210" s="159"/>
    </row>
    <row r="2211" spans="2:9" x14ac:dyDescent="0.35">
      <c r="B2211" s="155"/>
      <c r="C2211" s="156"/>
      <c r="D2211" s="156"/>
      <c r="E2211" s="156"/>
      <c r="F2211" s="156"/>
      <c r="G2211" s="157"/>
      <c r="H2211" s="158"/>
      <c r="I2211" s="159"/>
    </row>
    <row r="2212" spans="2:9" x14ac:dyDescent="0.35">
      <c r="B2212" s="155"/>
      <c r="C2212" s="156"/>
      <c r="D2212" s="156"/>
      <c r="E2212" s="156"/>
      <c r="F2212" s="156"/>
      <c r="G2212" s="157"/>
      <c r="H2212" s="158"/>
      <c r="I2212" s="159"/>
    </row>
    <row r="2213" spans="2:9" x14ac:dyDescent="0.35">
      <c r="B2213" s="155"/>
      <c r="C2213" s="156"/>
      <c r="D2213" s="156"/>
      <c r="E2213" s="156"/>
      <c r="F2213" s="156"/>
      <c r="G2213" s="157"/>
      <c r="H2213" s="158"/>
      <c r="I2213" s="159"/>
    </row>
    <row r="2214" spans="2:9" x14ac:dyDescent="0.35">
      <c r="B2214" s="155"/>
      <c r="C2214" s="156"/>
      <c r="D2214" s="156"/>
      <c r="E2214" s="156"/>
      <c r="F2214" s="156"/>
      <c r="G2214" s="157"/>
      <c r="H2214" s="158"/>
      <c r="I2214" s="159"/>
    </row>
    <row r="2215" spans="2:9" x14ac:dyDescent="0.35">
      <c r="B2215" s="155"/>
      <c r="C2215" s="156"/>
      <c r="D2215" s="156"/>
      <c r="E2215" s="156"/>
      <c r="F2215" s="156"/>
      <c r="G2215" s="157"/>
      <c r="H2215" s="158"/>
      <c r="I2215" s="159"/>
    </row>
    <row r="2216" spans="2:9" x14ac:dyDescent="0.35">
      <c r="B2216" s="155"/>
      <c r="C2216" s="156"/>
      <c r="D2216" s="156"/>
      <c r="E2216" s="156"/>
      <c r="F2216" s="156"/>
      <c r="G2216" s="157"/>
      <c r="H2216" s="158"/>
      <c r="I2216" s="159"/>
    </row>
    <row r="2217" spans="2:9" x14ac:dyDescent="0.35">
      <c r="B2217" s="155"/>
      <c r="C2217" s="156"/>
      <c r="D2217" s="156"/>
      <c r="E2217" s="156"/>
      <c r="F2217" s="156"/>
      <c r="G2217" s="157"/>
      <c r="H2217" s="158"/>
      <c r="I2217" s="159"/>
    </row>
    <row r="2218" spans="2:9" x14ac:dyDescent="0.35">
      <c r="B2218" s="155"/>
      <c r="C2218" s="156"/>
      <c r="D2218" s="156"/>
      <c r="E2218" s="156"/>
      <c r="F2218" s="156"/>
      <c r="G2218" s="157"/>
      <c r="H2218" s="158"/>
      <c r="I2218" s="159"/>
    </row>
    <row r="2219" spans="2:9" x14ac:dyDescent="0.35">
      <c r="B2219" s="155"/>
      <c r="C2219" s="156"/>
      <c r="D2219" s="156"/>
      <c r="E2219" s="156"/>
      <c r="F2219" s="156"/>
      <c r="G2219" s="157"/>
      <c r="H2219" s="158"/>
      <c r="I2219" s="159"/>
    </row>
    <row r="2220" spans="2:9" x14ac:dyDescent="0.35">
      <c r="B2220" s="155"/>
      <c r="C2220" s="156"/>
      <c r="D2220" s="156"/>
      <c r="E2220" s="156"/>
      <c r="F2220" s="156"/>
      <c r="G2220" s="157"/>
      <c r="H2220" s="158"/>
      <c r="I2220" s="159"/>
    </row>
    <row r="2221" spans="2:9" x14ac:dyDescent="0.35">
      <c r="B2221" s="155"/>
      <c r="C2221" s="156"/>
      <c r="D2221" s="156"/>
      <c r="E2221" s="156"/>
      <c r="F2221" s="156"/>
      <c r="G2221" s="157"/>
      <c r="H2221" s="158"/>
      <c r="I2221" s="159"/>
    </row>
    <row r="2222" spans="2:9" x14ac:dyDescent="0.35">
      <c r="B2222" s="155"/>
      <c r="C2222" s="156"/>
      <c r="D2222" s="156"/>
      <c r="E2222" s="156"/>
      <c r="F2222" s="156"/>
      <c r="G2222" s="157"/>
      <c r="H2222" s="158"/>
      <c r="I2222" s="159"/>
    </row>
    <row r="2223" spans="2:9" x14ac:dyDescent="0.35">
      <c r="B2223" s="155"/>
      <c r="C2223" s="156"/>
      <c r="D2223" s="156"/>
      <c r="E2223" s="156"/>
      <c r="F2223" s="156"/>
      <c r="G2223" s="157"/>
      <c r="H2223" s="158"/>
      <c r="I2223" s="159"/>
    </row>
    <row r="2224" spans="2:9" x14ac:dyDescent="0.35">
      <c r="B2224" s="155"/>
      <c r="C2224" s="156"/>
      <c r="D2224" s="156"/>
      <c r="E2224" s="156"/>
      <c r="F2224" s="156"/>
      <c r="G2224" s="157"/>
      <c r="H2224" s="158"/>
      <c r="I2224" s="159"/>
    </row>
    <row r="2225" spans="2:9" x14ac:dyDescent="0.35">
      <c r="B2225" s="155"/>
      <c r="C2225" s="156"/>
      <c r="D2225" s="156"/>
      <c r="E2225" s="156"/>
      <c r="F2225" s="156"/>
      <c r="G2225" s="157"/>
      <c r="H2225" s="158"/>
      <c r="I2225" s="159"/>
    </row>
    <row r="2226" spans="2:9" x14ac:dyDescent="0.35">
      <c r="B2226" s="155"/>
      <c r="C2226" s="156"/>
      <c r="D2226" s="156"/>
      <c r="E2226" s="156"/>
      <c r="F2226" s="156"/>
      <c r="G2226" s="157"/>
      <c r="H2226" s="158"/>
      <c r="I2226" s="159"/>
    </row>
    <row r="2227" spans="2:9" x14ac:dyDescent="0.35">
      <c r="B2227" s="155"/>
      <c r="C2227" s="156"/>
      <c r="D2227" s="156"/>
      <c r="E2227" s="156"/>
      <c r="F2227" s="156"/>
      <c r="G2227" s="157"/>
      <c r="H2227" s="158"/>
      <c r="I2227" s="159"/>
    </row>
    <row r="2228" spans="2:9" x14ac:dyDescent="0.35">
      <c r="B2228" s="155"/>
      <c r="C2228" s="156"/>
      <c r="D2228" s="156"/>
      <c r="E2228" s="156"/>
      <c r="F2228" s="156"/>
      <c r="G2228" s="157"/>
      <c r="H2228" s="158"/>
      <c r="I2228" s="159"/>
    </row>
    <row r="2229" spans="2:9" x14ac:dyDescent="0.35">
      <c r="B2229" s="155"/>
      <c r="C2229" s="156"/>
      <c r="D2229" s="156"/>
      <c r="E2229" s="156"/>
      <c r="F2229" s="156"/>
      <c r="G2229" s="157"/>
      <c r="H2229" s="158"/>
      <c r="I2229" s="159"/>
    </row>
    <row r="2230" spans="2:9" x14ac:dyDescent="0.35">
      <c r="B2230" s="155"/>
      <c r="C2230" s="156"/>
      <c r="D2230" s="156"/>
      <c r="E2230" s="156"/>
      <c r="F2230" s="156"/>
      <c r="G2230" s="157"/>
      <c r="H2230" s="158"/>
      <c r="I2230" s="159"/>
    </row>
    <row r="2231" spans="2:9" x14ac:dyDescent="0.35">
      <c r="B2231" s="155"/>
      <c r="C2231" s="156"/>
      <c r="D2231" s="156"/>
      <c r="E2231" s="156"/>
      <c r="F2231" s="156"/>
      <c r="G2231" s="157"/>
      <c r="H2231" s="158"/>
      <c r="I2231" s="159"/>
    </row>
    <row r="2232" spans="2:9" x14ac:dyDescent="0.35">
      <c r="B2232" s="155"/>
      <c r="C2232" s="156"/>
      <c r="D2232" s="156"/>
      <c r="E2232" s="156"/>
      <c r="F2232" s="156"/>
      <c r="G2232" s="157"/>
      <c r="H2232" s="158"/>
      <c r="I2232" s="159"/>
    </row>
    <row r="2233" spans="2:9" x14ac:dyDescent="0.35">
      <c r="B2233" s="155"/>
      <c r="C2233" s="156"/>
      <c r="D2233" s="156"/>
      <c r="E2233" s="156"/>
      <c r="F2233" s="156"/>
      <c r="G2233" s="157"/>
      <c r="H2233" s="158"/>
      <c r="I2233" s="159"/>
    </row>
    <row r="2234" spans="2:9" x14ac:dyDescent="0.35">
      <c r="B2234" s="155"/>
      <c r="C2234" s="156"/>
      <c r="D2234" s="156"/>
      <c r="E2234" s="156"/>
      <c r="F2234" s="156"/>
      <c r="G2234" s="157"/>
      <c r="H2234" s="158"/>
      <c r="I2234" s="159"/>
    </row>
    <row r="2235" spans="2:9" x14ac:dyDescent="0.35">
      <c r="B2235" s="155"/>
      <c r="C2235" s="156"/>
      <c r="D2235" s="156"/>
      <c r="E2235" s="156"/>
      <c r="F2235" s="156"/>
      <c r="G2235" s="157"/>
      <c r="H2235" s="158"/>
      <c r="I2235" s="159"/>
    </row>
    <row r="2236" spans="2:9" x14ac:dyDescent="0.35">
      <c r="B2236" s="155"/>
      <c r="C2236" s="156"/>
      <c r="D2236" s="156"/>
      <c r="E2236" s="156"/>
      <c r="F2236" s="156"/>
      <c r="G2236" s="157"/>
      <c r="H2236" s="158"/>
      <c r="I2236" s="159"/>
    </row>
    <row r="2237" spans="2:9" x14ac:dyDescent="0.35">
      <c r="B2237" s="155"/>
      <c r="C2237" s="156"/>
      <c r="D2237" s="156"/>
      <c r="E2237" s="156"/>
      <c r="F2237" s="156"/>
      <c r="G2237" s="157"/>
      <c r="H2237" s="158"/>
      <c r="I2237" s="159"/>
    </row>
    <row r="2238" spans="2:9" x14ac:dyDescent="0.35">
      <c r="B2238" s="155"/>
      <c r="C2238" s="156"/>
      <c r="D2238" s="156"/>
      <c r="E2238" s="156"/>
      <c r="F2238" s="156"/>
      <c r="G2238" s="157"/>
      <c r="H2238" s="158"/>
      <c r="I2238" s="159"/>
    </row>
    <row r="2239" spans="2:9" x14ac:dyDescent="0.35">
      <c r="B2239" s="155"/>
      <c r="C2239" s="156"/>
      <c r="D2239" s="156"/>
      <c r="E2239" s="156"/>
      <c r="F2239" s="156"/>
      <c r="G2239" s="157"/>
      <c r="H2239" s="158"/>
      <c r="I2239" s="159"/>
    </row>
    <row r="2240" spans="2:9" x14ac:dyDescent="0.35">
      <c r="B2240" s="155"/>
      <c r="C2240" s="156"/>
      <c r="D2240" s="156"/>
      <c r="E2240" s="156"/>
      <c r="F2240" s="156"/>
      <c r="G2240" s="157"/>
      <c r="H2240" s="158"/>
      <c r="I2240" s="159"/>
    </row>
    <row r="2241" spans="2:9" x14ac:dyDescent="0.35">
      <c r="B2241" s="155"/>
      <c r="C2241" s="156"/>
      <c r="D2241" s="156"/>
      <c r="E2241" s="156"/>
      <c r="F2241" s="156"/>
      <c r="G2241" s="157"/>
      <c r="H2241" s="158"/>
      <c r="I2241" s="159"/>
    </row>
    <row r="2242" spans="2:9" x14ac:dyDescent="0.35">
      <c r="B2242" s="155"/>
      <c r="C2242" s="156"/>
      <c r="D2242" s="156"/>
      <c r="E2242" s="156"/>
      <c r="F2242" s="156"/>
      <c r="G2242" s="157"/>
      <c r="H2242" s="158"/>
      <c r="I2242" s="159"/>
    </row>
    <row r="2243" spans="2:9" x14ac:dyDescent="0.35">
      <c r="B2243" s="155"/>
      <c r="C2243" s="156"/>
      <c r="D2243" s="156"/>
      <c r="E2243" s="156"/>
      <c r="F2243" s="156"/>
      <c r="G2243" s="157"/>
      <c r="H2243" s="158"/>
      <c r="I2243" s="159"/>
    </row>
    <row r="2244" spans="2:9" x14ac:dyDescent="0.35">
      <c r="B2244" s="155"/>
      <c r="C2244" s="156"/>
      <c r="D2244" s="156"/>
      <c r="E2244" s="156"/>
      <c r="F2244" s="156"/>
      <c r="G2244" s="157"/>
      <c r="H2244" s="158"/>
      <c r="I2244" s="159"/>
    </row>
    <row r="2245" spans="2:9" x14ac:dyDescent="0.35">
      <c r="B2245" s="155"/>
      <c r="C2245" s="156"/>
      <c r="D2245" s="156"/>
      <c r="E2245" s="156"/>
      <c r="F2245" s="156"/>
      <c r="G2245" s="157"/>
      <c r="H2245" s="158"/>
      <c r="I2245" s="159"/>
    </row>
    <row r="2246" spans="2:9" x14ac:dyDescent="0.35">
      <c r="B2246" s="155"/>
      <c r="C2246" s="156"/>
      <c r="D2246" s="156"/>
      <c r="E2246" s="156"/>
      <c r="F2246" s="156"/>
      <c r="G2246" s="157"/>
      <c r="H2246" s="158"/>
      <c r="I2246" s="159"/>
    </row>
    <row r="2247" spans="2:9" x14ac:dyDescent="0.35">
      <c r="B2247" s="155"/>
      <c r="C2247" s="156"/>
      <c r="D2247" s="156"/>
      <c r="E2247" s="156"/>
      <c r="F2247" s="156"/>
      <c r="G2247" s="157"/>
      <c r="H2247" s="158"/>
      <c r="I2247" s="159"/>
    </row>
    <row r="2248" spans="2:9" x14ac:dyDescent="0.35">
      <c r="B2248" s="155"/>
      <c r="C2248" s="156"/>
      <c r="D2248" s="156"/>
      <c r="E2248" s="156"/>
      <c r="F2248" s="156"/>
      <c r="G2248" s="157"/>
      <c r="H2248" s="158"/>
      <c r="I2248" s="159"/>
    </row>
    <row r="2249" spans="2:9" x14ac:dyDescent="0.35">
      <c r="B2249" s="155"/>
      <c r="C2249" s="156"/>
      <c r="D2249" s="156"/>
      <c r="E2249" s="156"/>
      <c r="F2249" s="156"/>
      <c r="G2249" s="157"/>
      <c r="H2249" s="158"/>
      <c r="I2249" s="159"/>
    </row>
    <row r="2250" spans="2:9" x14ac:dyDescent="0.35">
      <c r="B2250" s="155"/>
      <c r="C2250" s="156"/>
      <c r="D2250" s="156"/>
      <c r="E2250" s="156"/>
      <c r="F2250" s="156"/>
      <c r="G2250" s="157"/>
      <c r="H2250" s="158"/>
      <c r="I2250" s="159"/>
    </row>
    <row r="2251" spans="2:9" x14ac:dyDescent="0.35">
      <c r="B2251" s="155"/>
      <c r="C2251" s="156"/>
      <c r="D2251" s="156"/>
      <c r="E2251" s="156"/>
      <c r="F2251" s="156"/>
      <c r="G2251" s="157"/>
      <c r="H2251" s="158"/>
      <c r="I2251" s="159"/>
    </row>
    <row r="2252" spans="2:9" x14ac:dyDescent="0.35">
      <c r="B2252" s="155"/>
      <c r="C2252" s="156"/>
      <c r="D2252" s="156"/>
      <c r="E2252" s="156"/>
      <c r="F2252" s="156"/>
      <c r="G2252" s="157"/>
      <c r="H2252" s="158"/>
      <c r="I2252" s="159"/>
    </row>
    <row r="2253" spans="2:9" x14ac:dyDescent="0.35">
      <c r="B2253" s="155"/>
      <c r="C2253" s="156"/>
      <c r="D2253" s="156"/>
      <c r="E2253" s="156"/>
      <c r="F2253" s="156"/>
      <c r="G2253" s="157"/>
      <c r="H2253" s="158"/>
      <c r="I2253" s="159"/>
    </row>
    <row r="2254" spans="2:9" x14ac:dyDescent="0.35">
      <c r="B2254" s="155"/>
      <c r="C2254" s="156"/>
      <c r="D2254" s="156"/>
      <c r="E2254" s="156"/>
      <c r="F2254" s="156"/>
      <c r="G2254" s="157"/>
      <c r="H2254" s="158"/>
      <c r="I2254" s="159"/>
    </row>
    <row r="2255" spans="2:9" x14ac:dyDescent="0.35">
      <c r="B2255" s="155"/>
      <c r="C2255" s="156"/>
      <c r="D2255" s="156"/>
      <c r="E2255" s="156"/>
      <c r="F2255" s="156"/>
      <c r="G2255" s="157"/>
      <c r="H2255" s="158"/>
      <c r="I2255" s="159"/>
    </row>
    <row r="2256" spans="2:9" x14ac:dyDescent="0.35">
      <c r="B2256" s="155"/>
      <c r="C2256" s="156"/>
      <c r="D2256" s="156"/>
      <c r="E2256" s="156"/>
      <c r="F2256" s="156"/>
      <c r="G2256" s="157"/>
      <c r="H2256" s="158"/>
      <c r="I2256" s="159"/>
    </row>
    <row r="2257" spans="2:9" x14ac:dyDescent="0.35">
      <c r="B2257" s="155"/>
      <c r="C2257" s="156"/>
      <c r="D2257" s="156"/>
      <c r="E2257" s="156"/>
      <c r="F2257" s="156"/>
      <c r="G2257" s="157"/>
      <c r="H2257" s="158"/>
      <c r="I2257" s="159"/>
    </row>
    <row r="2258" spans="2:9" x14ac:dyDescent="0.35">
      <c r="B2258" s="155"/>
      <c r="C2258" s="156"/>
      <c r="D2258" s="156"/>
      <c r="E2258" s="156"/>
      <c r="F2258" s="156"/>
      <c r="G2258" s="157"/>
      <c r="H2258" s="158"/>
      <c r="I2258" s="159"/>
    </row>
    <row r="2259" spans="2:9" x14ac:dyDescent="0.35">
      <c r="B2259" s="155"/>
      <c r="C2259" s="156"/>
      <c r="D2259" s="156"/>
      <c r="E2259" s="156"/>
      <c r="F2259" s="156"/>
      <c r="G2259" s="157"/>
      <c r="H2259" s="158"/>
      <c r="I2259" s="159"/>
    </row>
    <row r="2260" spans="2:9" x14ac:dyDescent="0.35">
      <c r="B2260" s="155"/>
      <c r="C2260" s="156"/>
      <c r="D2260" s="156"/>
      <c r="E2260" s="156"/>
      <c r="F2260" s="156"/>
      <c r="G2260" s="157"/>
      <c r="H2260" s="158"/>
      <c r="I2260" s="159"/>
    </row>
    <row r="2261" spans="2:9" x14ac:dyDescent="0.35">
      <c r="B2261" s="155"/>
      <c r="C2261" s="156"/>
      <c r="D2261" s="156"/>
      <c r="E2261" s="156"/>
      <c r="F2261" s="156"/>
      <c r="G2261" s="157"/>
      <c r="H2261" s="158"/>
      <c r="I2261" s="159"/>
    </row>
    <row r="2262" spans="2:9" x14ac:dyDescent="0.35">
      <c r="B2262" s="155"/>
      <c r="C2262" s="156"/>
      <c r="D2262" s="156"/>
      <c r="E2262" s="156"/>
      <c r="F2262" s="156"/>
      <c r="G2262" s="157"/>
      <c r="H2262" s="158"/>
      <c r="I2262" s="159"/>
    </row>
    <row r="2263" spans="2:9" x14ac:dyDescent="0.35">
      <c r="B2263" s="155"/>
      <c r="C2263" s="156"/>
      <c r="D2263" s="156"/>
      <c r="E2263" s="156"/>
      <c r="F2263" s="156"/>
      <c r="G2263" s="157"/>
      <c r="H2263" s="158"/>
      <c r="I2263" s="159"/>
    </row>
    <row r="2264" spans="2:9" x14ac:dyDescent="0.35">
      <c r="B2264" s="155"/>
      <c r="C2264" s="156"/>
      <c r="D2264" s="156"/>
      <c r="E2264" s="156"/>
      <c r="F2264" s="156"/>
      <c r="G2264" s="157"/>
      <c r="H2264" s="158"/>
      <c r="I2264" s="159"/>
    </row>
    <row r="2265" spans="2:9" x14ac:dyDescent="0.35">
      <c r="B2265" s="155"/>
      <c r="C2265" s="156"/>
      <c r="D2265" s="156"/>
      <c r="E2265" s="156"/>
      <c r="F2265" s="156"/>
      <c r="G2265" s="157"/>
      <c r="H2265" s="158"/>
      <c r="I2265" s="159"/>
    </row>
    <row r="2266" spans="2:9" x14ac:dyDescent="0.35">
      <c r="B2266" s="155"/>
      <c r="C2266" s="156"/>
      <c r="D2266" s="156"/>
      <c r="E2266" s="156"/>
      <c r="F2266" s="156"/>
      <c r="G2266" s="157"/>
      <c r="H2266" s="158"/>
      <c r="I2266" s="159"/>
    </row>
    <row r="2267" spans="2:9" x14ac:dyDescent="0.35">
      <c r="B2267" s="155"/>
      <c r="C2267" s="156"/>
      <c r="D2267" s="156"/>
      <c r="E2267" s="156"/>
      <c r="F2267" s="156"/>
      <c r="G2267" s="157"/>
      <c r="H2267" s="158"/>
      <c r="I2267" s="159"/>
    </row>
    <row r="2268" spans="2:9" x14ac:dyDescent="0.35">
      <c r="B2268" s="155"/>
      <c r="C2268" s="156"/>
      <c r="D2268" s="156"/>
      <c r="E2268" s="156"/>
      <c r="F2268" s="156"/>
      <c r="G2268" s="157"/>
      <c r="H2268" s="158"/>
      <c r="I2268" s="159"/>
    </row>
    <row r="2269" spans="2:9" x14ac:dyDescent="0.35">
      <c r="B2269" s="155"/>
      <c r="C2269" s="156"/>
      <c r="D2269" s="156"/>
      <c r="E2269" s="156"/>
      <c r="F2269" s="156"/>
      <c r="G2269" s="157"/>
      <c r="H2269" s="158"/>
      <c r="I2269" s="159"/>
    </row>
    <row r="2270" spans="2:9" x14ac:dyDescent="0.35">
      <c r="B2270" s="155"/>
      <c r="C2270" s="156"/>
      <c r="D2270" s="156"/>
      <c r="E2270" s="156"/>
      <c r="F2270" s="156"/>
      <c r="G2270" s="157"/>
      <c r="H2270" s="158"/>
      <c r="I2270" s="159"/>
    </row>
    <row r="2271" spans="2:9" x14ac:dyDescent="0.35">
      <c r="B2271" s="155"/>
      <c r="C2271" s="156"/>
      <c r="D2271" s="156"/>
      <c r="E2271" s="156"/>
      <c r="F2271" s="156"/>
      <c r="G2271" s="157"/>
      <c r="H2271" s="158"/>
      <c r="I2271" s="159"/>
    </row>
    <row r="2272" spans="2:9" x14ac:dyDescent="0.35">
      <c r="B2272" s="155"/>
      <c r="C2272" s="156"/>
      <c r="D2272" s="156"/>
      <c r="E2272" s="156"/>
      <c r="F2272" s="156"/>
      <c r="G2272" s="157"/>
      <c r="H2272" s="158"/>
      <c r="I2272" s="159"/>
    </row>
    <row r="2273" spans="2:9" x14ac:dyDescent="0.35">
      <c r="B2273" s="155"/>
      <c r="C2273" s="156"/>
      <c r="D2273" s="156"/>
      <c r="E2273" s="156"/>
      <c r="F2273" s="156"/>
      <c r="G2273" s="157"/>
      <c r="H2273" s="158"/>
      <c r="I2273" s="159"/>
    </row>
    <row r="2274" spans="2:9" x14ac:dyDescent="0.35">
      <c r="B2274" s="155"/>
      <c r="C2274" s="156"/>
      <c r="D2274" s="156"/>
      <c r="E2274" s="156"/>
      <c r="F2274" s="156"/>
      <c r="G2274" s="157"/>
      <c r="H2274" s="158"/>
      <c r="I2274" s="159"/>
    </row>
    <row r="2275" spans="2:9" x14ac:dyDescent="0.35">
      <c r="B2275" s="155"/>
      <c r="C2275" s="156"/>
      <c r="D2275" s="156"/>
      <c r="E2275" s="156"/>
      <c r="F2275" s="156"/>
      <c r="G2275" s="157"/>
      <c r="H2275" s="158"/>
      <c r="I2275" s="159"/>
    </row>
    <row r="2276" spans="2:9" x14ac:dyDescent="0.35">
      <c r="B2276" s="155"/>
      <c r="C2276" s="156"/>
      <c r="D2276" s="156"/>
      <c r="E2276" s="156"/>
      <c r="F2276" s="156"/>
      <c r="G2276" s="157"/>
      <c r="H2276" s="158"/>
      <c r="I2276" s="159"/>
    </row>
    <row r="2277" spans="2:9" x14ac:dyDescent="0.35">
      <c r="B2277" s="155"/>
      <c r="C2277" s="156"/>
      <c r="D2277" s="156"/>
      <c r="E2277" s="156"/>
      <c r="F2277" s="156"/>
      <c r="G2277" s="157"/>
      <c r="H2277" s="158"/>
      <c r="I2277" s="159"/>
    </row>
    <row r="2278" spans="2:9" x14ac:dyDescent="0.35">
      <c r="B2278" s="155"/>
      <c r="C2278" s="156"/>
      <c r="D2278" s="156"/>
      <c r="E2278" s="156"/>
      <c r="F2278" s="156"/>
      <c r="G2278" s="157"/>
      <c r="H2278" s="158"/>
      <c r="I2278" s="159"/>
    </row>
    <row r="2279" spans="2:9" x14ac:dyDescent="0.35">
      <c r="B2279" s="155"/>
      <c r="C2279" s="156"/>
      <c r="D2279" s="156"/>
      <c r="E2279" s="156"/>
      <c r="F2279" s="156"/>
      <c r="G2279" s="157"/>
      <c r="H2279" s="158"/>
      <c r="I2279" s="159"/>
    </row>
    <row r="2280" spans="2:9" x14ac:dyDescent="0.35">
      <c r="B2280" s="155"/>
      <c r="C2280" s="156"/>
      <c r="D2280" s="156"/>
      <c r="E2280" s="156"/>
      <c r="F2280" s="156"/>
      <c r="G2280" s="157"/>
      <c r="H2280" s="158"/>
      <c r="I2280" s="159"/>
    </row>
    <row r="2281" spans="2:9" x14ac:dyDescent="0.35">
      <c r="B2281" s="155"/>
      <c r="C2281" s="156"/>
      <c r="D2281" s="156"/>
      <c r="E2281" s="156"/>
      <c r="F2281" s="156"/>
      <c r="G2281" s="157"/>
      <c r="H2281" s="158"/>
      <c r="I2281" s="159"/>
    </row>
    <row r="2282" spans="2:9" x14ac:dyDescent="0.35">
      <c r="B2282" s="155"/>
      <c r="C2282" s="156"/>
      <c r="D2282" s="156"/>
      <c r="E2282" s="156"/>
      <c r="F2282" s="156"/>
      <c r="G2282" s="157"/>
      <c r="H2282" s="158"/>
      <c r="I2282" s="159"/>
    </row>
    <row r="2283" spans="2:9" x14ac:dyDescent="0.35">
      <c r="B2283" s="155"/>
      <c r="C2283" s="156"/>
      <c r="D2283" s="156"/>
      <c r="E2283" s="156"/>
      <c r="F2283" s="156"/>
      <c r="G2283" s="157"/>
      <c r="H2283" s="158"/>
      <c r="I2283" s="159"/>
    </row>
    <row r="2284" spans="2:9" x14ac:dyDescent="0.35">
      <c r="B2284" s="155"/>
      <c r="C2284" s="156"/>
      <c r="D2284" s="156"/>
      <c r="E2284" s="156"/>
      <c r="F2284" s="156"/>
      <c r="G2284" s="157"/>
      <c r="H2284" s="158"/>
      <c r="I2284" s="159"/>
    </row>
    <row r="2285" spans="2:9" x14ac:dyDescent="0.35">
      <c r="B2285" s="155"/>
      <c r="C2285" s="156"/>
      <c r="D2285" s="156"/>
      <c r="E2285" s="156"/>
      <c r="F2285" s="156"/>
      <c r="G2285" s="157"/>
      <c r="H2285" s="158"/>
      <c r="I2285" s="159"/>
    </row>
    <row r="2286" spans="2:9" x14ac:dyDescent="0.35">
      <c r="B2286" s="155"/>
      <c r="C2286" s="156"/>
      <c r="D2286" s="156"/>
      <c r="E2286" s="156"/>
      <c r="F2286" s="156"/>
      <c r="G2286" s="157"/>
      <c r="H2286" s="158"/>
      <c r="I2286" s="159"/>
    </row>
    <row r="2287" spans="2:9" x14ac:dyDescent="0.35">
      <c r="B2287" s="155"/>
      <c r="C2287" s="156"/>
      <c r="D2287" s="156"/>
      <c r="E2287" s="156"/>
      <c r="F2287" s="156"/>
      <c r="G2287" s="157"/>
      <c r="H2287" s="158"/>
      <c r="I2287" s="159"/>
    </row>
    <row r="2288" spans="2:9" x14ac:dyDescent="0.35">
      <c r="B2288" s="155"/>
      <c r="C2288" s="156"/>
      <c r="D2288" s="156"/>
      <c r="E2288" s="156"/>
      <c r="F2288" s="156"/>
      <c r="G2288" s="157"/>
      <c r="H2288" s="158"/>
      <c r="I2288" s="159"/>
    </row>
    <row r="2289" spans="2:9" x14ac:dyDescent="0.35">
      <c r="B2289" s="155"/>
      <c r="C2289" s="156"/>
      <c r="D2289" s="156"/>
      <c r="E2289" s="156"/>
      <c r="F2289" s="156"/>
      <c r="G2289" s="157"/>
      <c r="H2289" s="158"/>
      <c r="I2289" s="159"/>
    </row>
    <row r="2290" spans="2:9" x14ac:dyDescent="0.35">
      <c r="B2290" s="155"/>
      <c r="C2290" s="156"/>
      <c r="D2290" s="156"/>
      <c r="E2290" s="156"/>
      <c r="F2290" s="156"/>
      <c r="G2290" s="157"/>
      <c r="H2290" s="158"/>
      <c r="I2290" s="159"/>
    </row>
    <row r="2291" spans="2:9" x14ac:dyDescent="0.35">
      <c r="B2291" s="155"/>
      <c r="C2291" s="156"/>
      <c r="D2291" s="156"/>
      <c r="E2291" s="156"/>
      <c r="F2291" s="156"/>
      <c r="G2291" s="157"/>
      <c r="H2291" s="158"/>
      <c r="I2291" s="159"/>
    </row>
    <row r="2292" spans="2:9" x14ac:dyDescent="0.35">
      <c r="B2292" s="155"/>
      <c r="C2292" s="156"/>
      <c r="D2292" s="156"/>
      <c r="E2292" s="156"/>
      <c r="F2292" s="156"/>
      <c r="G2292" s="157"/>
      <c r="H2292" s="158"/>
      <c r="I2292" s="159"/>
    </row>
    <row r="2293" spans="2:9" x14ac:dyDescent="0.35">
      <c r="B2293" s="155"/>
      <c r="C2293" s="156"/>
      <c r="D2293" s="156"/>
      <c r="E2293" s="156"/>
      <c r="F2293" s="156"/>
      <c r="G2293" s="157"/>
      <c r="H2293" s="158"/>
      <c r="I2293" s="159"/>
    </row>
    <row r="2294" spans="2:9" x14ac:dyDescent="0.35">
      <c r="B2294" s="155"/>
      <c r="C2294" s="156"/>
      <c r="D2294" s="156"/>
      <c r="E2294" s="156"/>
      <c r="F2294" s="156"/>
      <c r="G2294" s="157"/>
      <c r="H2294" s="158"/>
      <c r="I2294" s="159"/>
    </row>
    <row r="2295" spans="2:9" x14ac:dyDescent="0.35">
      <c r="B2295" s="155"/>
      <c r="C2295" s="156"/>
      <c r="D2295" s="156"/>
      <c r="E2295" s="156"/>
      <c r="F2295" s="156"/>
      <c r="G2295" s="157"/>
      <c r="H2295" s="158"/>
      <c r="I2295" s="159"/>
    </row>
    <row r="2296" spans="2:9" x14ac:dyDescent="0.35">
      <c r="B2296" s="155"/>
      <c r="C2296" s="156"/>
      <c r="D2296" s="156"/>
      <c r="E2296" s="156"/>
      <c r="F2296" s="156"/>
      <c r="G2296" s="157"/>
      <c r="H2296" s="158"/>
      <c r="I2296" s="159"/>
    </row>
    <row r="2297" spans="2:9" x14ac:dyDescent="0.35">
      <c r="B2297" s="155"/>
      <c r="C2297" s="156"/>
      <c r="D2297" s="156"/>
      <c r="E2297" s="156"/>
      <c r="F2297" s="156"/>
      <c r="G2297" s="157"/>
      <c r="H2297" s="158"/>
      <c r="I2297" s="159"/>
    </row>
    <row r="2298" spans="2:9" x14ac:dyDescent="0.35">
      <c r="B2298" s="155"/>
      <c r="C2298" s="156"/>
      <c r="D2298" s="156"/>
      <c r="E2298" s="156"/>
      <c r="F2298" s="156"/>
      <c r="G2298" s="157"/>
      <c r="H2298" s="158"/>
      <c r="I2298" s="159"/>
    </row>
    <row r="2299" spans="2:9" x14ac:dyDescent="0.35">
      <c r="B2299" s="155"/>
      <c r="C2299" s="156"/>
      <c r="D2299" s="156"/>
      <c r="E2299" s="156"/>
      <c r="F2299" s="156"/>
      <c r="G2299" s="157"/>
      <c r="H2299" s="158"/>
      <c r="I2299" s="159"/>
    </row>
    <row r="2300" spans="2:9" x14ac:dyDescent="0.35">
      <c r="B2300" s="155"/>
      <c r="C2300" s="156"/>
      <c r="D2300" s="156"/>
      <c r="E2300" s="156"/>
      <c r="F2300" s="156"/>
      <c r="G2300" s="157"/>
      <c r="H2300" s="158"/>
      <c r="I2300" s="159"/>
    </row>
    <row r="2301" spans="2:9" x14ac:dyDescent="0.35">
      <c r="B2301" s="155"/>
      <c r="C2301" s="156"/>
      <c r="D2301" s="156"/>
      <c r="E2301" s="156"/>
      <c r="F2301" s="156"/>
      <c r="G2301" s="157"/>
      <c r="H2301" s="158"/>
      <c r="I2301" s="159"/>
    </row>
    <row r="2302" spans="2:9" x14ac:dyDescent="0.35">
      <c r="B2302" s="155"/>
      <c r="C2302" s="156"/>
      <c r="D2302" s="156"/>
      <c r="E2302" s="156"/>
      <c r="F2302" s="156"/>
      <c r="G2302" s="157"/>
      <c r="H2302" s="158"/>
      <c r="I2302" s="159"/>
    </row>
    <row r="2303" spans="2:9" x14ac:dyDescent="0.35">
      <c r="B2303" s="155"/>
      <c r="C2303" s="156"/>
      <c r="D2303" s="156"/>
      <c r="E2303" s="156"/>
      <c r="F2303" s="156"/>
      <c r="G2303" s="157"/>
      <c r="H2303" s="158"/>
      <c r="I2303" s="159"/>
    </row>
    <row r="2304" spans="2:9" x14ac:dyDescent="0.35">
      <c r="B2304" s="155"/>
      <c r="C2304" s="156"/>
      <c r="D2304" s="156"/>
      <c r="E2304" s="156"/>
      <c r="F2304" s="156"/>
      <c r="G2304" s="157"/>
      <c r="H2304" s="158"/>
      <c r="I2304" s="159"/>
    </row>
    <row r="2305" spans="2:9" x14ac:dyDescent="0.35">
      <c r="B2305" s="155"/>
      <c r="C2305" s="156"/>
      <c r="D2305" s="156"/>
      <c r="E2305" s="156"/>
      <c r="F2305" s="156"/>
      <c r="G2305" s="157"/>
      <c r="H2305" s="158"/>
      <c r="I2305" s="159"/>
    </row>
    <row r="2306" spans="2:9" x14ac:dyDescent="0.35">
      <c r="B2306" s="155"/>
      <c r="C2306" s="156"/>
      <c r="D2306" s="156"/>
      <c r="E2306" s="156"/>
      <c r="F2306" s="156"/>
      <c r="G2306" s="157"/>
      <c r="H2306" s="158"/>
      <c r="I2306" s="159"/>
    </row>
    <row r="2307" spans="2:9" x14ac:dyDescent="0.35">
      <c r="B2307" s="155"/>
      <c r="C2307" s="156"/>
      <c r="D2307" s="156"/>
      <c r="E2307" s="156"/>
      <c r="F2307" s="156"/>
      <c r="G2307" s="157"/>
      <c r="H2307" s="158"/>
      <c r="I2307" s="159"/>
    </row>
    <row r="2308" spans="2:9" x14ac:dyDescent="0.35">
      <c r="B2308" s="155"/>
      <c r="C2308" s="156"/>
      <c r="D2308" s="156"/>
      <c r="E2308" s="156"/>
      <c r="F2308" s="156"/>
      <c r="G2308" s="157"/>
      <c r="H2308" s="158"/>
      <c r="I2308" s="159"/>
    </row>
    <row r="2309" spans="2:9" x14ac:dyDescent="0.35">
      <c r="B2309" s="155"/>
      <c r="C2309" s="156"/>
      <c r="D2309" s="156"/>
      <c r="E2309" s="156"/>
      <c r="F2309" s="156"/>
      <c r="G2309" s="157"/>
      <c r="H2309" s="158"/>
      <c r="I2309" s="159"/>
    </row>
    <row r="2310" spans="2:9" x14ac:dyDescent="0.35">
      <c r="B2310" s="155"/>
      <c r="C2310" s="156"/>
      <c r="D2310" s="156"/>
      <c r="E2310" s="156"/>
      <c r="F2310" s="156"/>
      <c r="G2310" s="157"/>
      <c r="H2310" s="158"/>
      <c r="I2310" s="159"/>
    </row>
    <row r="2311" spans="2:9" x14ac:dyDescent="0.35">
      <c r="B2311" s="155"/>
      <c r="C2311" s="156"/>
      <c r="D2311" s="156"/>
      <c r="E2311" s="156"/>
      <c r="F2311" s="156"/>
      <c r="G2311" s="157"/>
      <c r="H2311" s="158"/>
      <c r="I2311" s="159"/>
    </row>
    <row r="2312" spans="2:9" x14ac:dyDescent="0.35">
      <c r="B2312" s="155"/>
      <c r="C2312" s="156"/>
      <c r="D2312" s="156"/>
      <c r="E2312" s="156"/>
      <c r="F2312" s="156"/>
      <c r="G2312" s="157"/>
      <c r="H2312" s="158"/>
      <c r="I2312" s="159"/>
    </row>
    <row r="2313" spans="2:9" x14ac:dyDescent="0.35">
      <c r="B2313" s="155"/>
      <c r="C2313" s="156"/>
      <c r="D2313" s="156"/>
      <c r="E2313" s="156"/>
      <c r="F2313" s="156"/>
      <c r="G2313" s="157"/>
      <c r="H2313" s="158"/>
      <c r="I2313" s="159"/>
    </row>
    <row r="2314" spans="2:9" x14ac:dyDescent="0.35">
      <c r="B2314" s="155"/>
      <c r="C2314" s="156"/>
      <c r="D2314" s="156"/>
      <c r="E2314" s="156"/>
      <c r="F2314" s="156"/>
      <c r="G2314" s="157"/>
      <c r="H2314" s="158"/>
      <c r="I2314" s="159"/>
    </row>
    <row r="2315" spans="2:9" x14ac:dyDescent="0.35">
      <c r="B2315" s="155"/>
      <c r="C2315" s="156"/>
      <c r="D2315" s="156"/>
      <c r="E2315" s="156"/>
      <c r="F2315" s="156"/>
      <c r="G2315" s="157"/>
      <c r="H2315" s="158"/>
      <c r="I2315" s="159"/>
    </row>
    <row r="2316" spans="2:9" x14ac:dyDescent="0.35">
      <c r="B2316" s="155"/>
      <c r="C2316" s="156"/>
      <c r="D2316" s="156"/>
      <c r="E2316" s="156"/>
      <c r="F2316" s="156"/>
      <c r="G2316" s="157"/>
      <c r="H2316" s="158"/>
      <c r="I2316" s="159"/>
    </row>
    <row r="2317" spans="2:9" x14ac:dyDescent="0.35">
      <c r="B2317" s="155"/>
      <c r="C2317" s="156"/>
      <c r="D2317" s="156"/>
      <c r="E2317" s="156"/>
      <c r="F2317" s="156"/>
      <c r="G2317" s="157"/>
      <c r="H2317" s="158"/>
      <c r="I2317" s="159"/>
    </row>
    <row r="2318" spans="2:9" x14ac:dyDescent="0.35">
      <c r="B2318" s="155"/>
      <c r="C2318" s="156"/>
      <c r="D2318" s="156"/>
      <c r="E2318" s="156"/>
      <c r="F2318" s="156"/>
      <c r="G2318" s="157"/>
      <c r="H2318" s="158"/>
      <c r="I2318" s="159"/>
    </row>
    <row r="2319" spans="2:9" x14ac:dyDescent="0.35">
      <c r="B2319" s="155"/>
      <c r="C2319" s="156"/>
      <c r="D2319" s="156"/>
      <c r="E2319" s="156"/>
      <c r="F2319" s="156"/>
      <c r="G2319" s="157"/>
      <c r="H2319" s="158"/>
      <c r="I2319" s="159"/>
    </row>
    <row r="2320" spans="2:9" x14ac:dyDescent="0.35">
      <c r="B2320" s="155"/>
      <c r="C2320" s="156"/>
      <c r="D2320" s="156"/>
      <c r="E2320" s="156"/>
      <c r="F2320" s="156"/>
      <c r="G2320" s="157"/>
      <c r="H2320" s="158"/>
      <c r="I2320" s="159"/>
    </row>
    <row r="2321" spans="2:9" x14ac:dyDescent="0.35">
      <c r="B2321" s="155"/>
      <c r="C2321" s="156"/>
      <c r="D2321" s="156"/>
      <c r="E2321" s="156"/>
      <c r="F2321" s="156"/>
      <c r="G2321" s="157"/>
      <c r="H2321" s="158"/>
      <c r="I2321" s="159"/>
    </row>
    <row r="2322" spans="2:9" x14ac:dyDescent="0.35">
      <c r="B2322" s="155"/>
      <c r="C2322" s="156"/>
      <c r="D2322" s="156"/>
      <c r="E2322" s="156"/>
      <c r="F2322" s="156"/>
      <c r="G2322" s="157"/>
      <c r="H2322" s="158"/>
      <c r="I2322" s="159"/>
    </row>
    <row r="2323" spans="2:9" x14ac:dyDescent="0.35">
      <c r="B2323" s="155"/>
      <c r="C2323" s="156"/>
      <c r="D2323" s="156"/>
      <c r="E2323" s="156"/>
      <c r="F2323" s="156"/>
      <c r="G2323" s="157"/>
      <c r="H2323" s="158"/>
      <c r="I2323" s="159"/>
    </row>
    <row r="2324" spans="2:9" x14ac:dyDescent="0.35">
      <c r="B2324" s="155"/>
      <c r="C2324" s="156"/>
      <c r="D2324" s="156"/>
      <c r="E2324" s="156"/>
      <c r="F2324" s="156"/>
      <c r="G2324" s="157"/>
      <c r="H2324" s="158"/>
      <c r="I2324" s="159"/>
    </row>
    <row r="2325" spans="2:9" x14ac:dyDescent="0.35">
      <c r="B2325" s="155"/>
      <c r="C2325" s="156"/>
      <c r="D2325" s="156"/>
      <c r="E2325" s="156"/>
      <c r="F2325" s="156"/>
      <c r="G2325" s="157"/>
      <c r="H2325" s="158"/>
      <c r="I2325" s="159"/>
    </row>
    <row r="2326" spans="2:9" x14ac:dyDescent="0.35">
      <c r="B2326" s="155"/>
      <c r="C2326" s="156"/>
      <c r="D2326" s="156"/>
      <c r="E2326" s="156"/>
      <c r="F2326" s="156"/>
      <c r="G2326" s="157"/>
      <c r="H2326" s="158"/>
      <c r="I2326" s="159"/>
    </row>
    <row r="2327" spans="2:9" x14ac:dyDescent="0.35">
      <c r="B2327" s="155"/>
      <c r="C2327" s="156"/>
      <c r="D2327" s="156"/>
      <c r="E2327" s="156"/>
      <c r="F2327" s="156"/>
      <c r="G2327" s="157"/>
      <c r="H2327" s="158"/>
      <c r="I2327" s="159"/>
    </row>
    <row r="2328" spans="2:9" x14ac:dyDescent="0.35">
      <c r="B2328" s="155"/>
      <c r="C2328" s="156"/>
      <c r="D2328" s="156"/>
      <c r="E2328" s="156"/>
      <c r="F2328" s="156"/>
      <c r="G2328" s="157"/>
      <c r="H2328" s="158"/>
      <c r="I2328" s="159"/>
    </row>
    <row r="2329" spans="2:9" x14ac:dyDescent="0.35">
      <c r="B2329" s="155"/>
      <c r="C2329" s="156"/>
      <c r="D2329" s="156"/>
      <c r="E2329" s="156"/>
      <c r="F2329" s="156"/>
      <c r="G2329" s="157"/>
      <c r="H2329" s="158"/>
      <c r="I2329" s="159"/>
    </row>
    <row r="2330" spans="2:9" x14ac:dyDescent="0.35">
      <c r="B2330" s="155"/>
      <c r="C2330" s="156"/>
      <c r="D2330" s="156"/>
      <c r="E2330" s="156"/>
      <c r="F2330" s="156"/>
      <c r="G2330" s="157"/>
      <c r="H2330" s="158"/>
      <c r="I2330" s="159"/>
    </row>
    <row r="2331" spans="2:9" x14ac:dyDescent="0.35">
      <c r="B2331" s="155"/>
      <c r="C2331" s="156"/>
      <c r="D2331" s="156"/>
      <c r="E2331" s="156"/>
      <c r="F2331" s="156"/>
      <c r="G2331" s="157"/>
      <c r="H2331" s="158"/>
      <c r="I2331" s="159"/>
    </row>
    <row r="2332" spans="2:9" x14ac:dyDescent="0.35">
      <c r="B2332" s="155"/>
      <c r="C2332" s="156"/>
      <c r="D2332" s="156"/>
      <c r="E2332" s="156"/>
      <c r="F2332" s="156"/>
      <c r="G2332" s="157"/>
      <c r="H2332" s="158"/>
      <c r="I2332" s="159"/>
    </row>
    <row r="2333" spans="2:9" x14ac:dyDescent="0.35">
      <c r="B2333" s="155"/>
      <c r="C2333" s="156"/>
      <c r="D2333" s="156"/>
      <c r="E2333" s="156"/>
      <c r="F2333" s="156"/>
      <c r="G2333" s="157"/>
      <c r="H2333" s="158"/>
      <c r="I2333" s="159"/>
    </row>
    <row r="2334" spans="2:9" x14ac:dyDescent="0.35">
      <c r="B2334" s="155"/>
      <c r="C2334" s="156"/>
      <c r="D2334" s="156"/>
      <c r="E2334" s="156"/>
      <c r="F2334" s="156"/>
      <c r="G2334" s="157"/>
      <c r="H2334" s="158"/>
      <c r="I2334" s="159"/>
    </row>
    <row r="2335" spans="2:9" x14ac:dyDescent="0.35">
      <c r="B2335" s="155"/>
      <c r="C2335" s="156"/>
      <c r="D2335" s="156"/>
      <c r="E2335" s="156"/>
      <c r="F2335" s="156"/>
      <c r="G2335" s="157"/>
      <c r="H2335" s="158"/>
      <c r="I2335" s="159"/>
    </row>
    <row r="2336" spans="2:9" x14ac:dyDescent="0.35">
      <c r="B2336" s="155"/>
      <c r="C2336" s="156"/>
      <c r="D2336" s="156"/>
      <c r="E2336" s="156"/>
      <c r="F2336" s="156"/>
      <c r="G2336" s="157"/>
      <c r="H2336" s="158"/>
      <c r="I2336" s="159"/>
    </row>
    <row r="2337" spans="2:9" x14ac:dyDescent="0.35">
      <c r="B2337" s="155"/>
      <c r="C2337" s="156"/>
      <c r="D2337" s="156"/>
      <c r="E2337" s="156"/>
      <c r="F2337" s="156"/>
      <c r="G2337" s="157"/>
      <c r="H2337" s="158"/>
      <c r="I2337" s="159"/>
    </row>
    <row r="2338" spans="2:9" x14ac:dyDescent="0.35">
      <c r="B2338" s="155"/>
      <c r="C2338" s="156"/>
      <c r="D2338" s="156"/>
      <c r="E2338" s="156"/>
      <c r="F2338" s="156"/>
      <c r="G2338" s="157"/>
      <c r="H2338" s="158"/>
      <c r="I2338" s="159"/>
    </row>
    <row r="2339" spans="2:9" x14ac:dyDescent="0.35">
      <c r="B2339" s="155"/>
      <c r="C2339" s="156"/>
      <c r="D2339" s="156"/>
      <c r="E2339" s="156"/>
      <c r="F2339" s="156"/>
      <c r="G2339" s="157"/>
      <c r="H2339" s="158"/>
      <c r="I2339" s="159"/>
    </row>
    <row r="2340" spans="2:9" x14ac:dyDescent="0.35">
      <c r="B2340" s="155"/>
      <c r="C2340" s="156"/>
      <c r="D2340" s="156"/>
      <c r="E2340" s="156"/>
      <c r="F2340" s="156"/>
      <c r="G2340" s="157"/>
      <c r="H2340" s="158"/>
      <c r="I2340" s="159"/>
    </row>
    <row r="2341" spans="2:9" x14ac:dyDescent="0.35">
      <c r="B2341" s="155"/>
      <c r="C2341" s="156"/>
      <c r="D2341" s="156"/>
      <c r="E2341" s="156"/>
      <c r="F2341" s="156"/>
      <c r="G2341" s="157"/>
      <c r="H2341" s="158"/>
      <c r="I2341" s="159"/>
    </row>
    <row r="2342" spans="2:9" x14ac:dyDescent="0.35">
      <c r="B2342" s="155"/>
      <c r="C2342" s="156"/>
      <c r="D2342" s="156"/>
      <c r="E2342" s="156"/>
      <c r="F2342" s="156"/>
      <c r="G2342" s="157"/>
      <c r="H2342" s="158"/>
      <c r="I2342" s="159"/>
    </row>
    <row r="2343" spans="2:9" x14ac:dyDescent="0.35">
      <c r="B2343" s="155"/>
      <c r="C2343" s="156"/>
      <c r="D2343" s="156"/>
      <c r="E2343" s="156"/>
      <c r="F2343" s="156"/>
      <c r="G2343" s="157"/>
      <c r="H2343" s="158"/>
      <c r="I2343" s="159"/>
    </row>
    <row r="2344" spans="2:9" x14ac:dyDescent="0.35">
      <c r="B2344" s="155"/>
      <c r="C2344" s="156"/>
      <c r="D2344" s="156"/>
      <c r="E2344" s="156"/>
      <c r="F2344" s="156"/>
      <c r="G2344" s="157"/>
      <c r="H2344" s="158"/>
      <c r="I2344" s="159"/>
    </row>
    <row r="2345" spans="2:9" x14ac:dyDescent="0.35">
      <c r="B2345" s="155"/>
      <c r="C2345" s="156"/>
      <c r="D2345" s="156"/>
      <c r="E2345" s="156"/>
      <c r="F2345" s="156"/>
      <c r="G2345" s="157"/>
      <c r="H2345" s="158"/>
      <c r="I2345" s="159"/>
    </row>
    <row r="2346" spans="2:9" x14ac:dyDescent="0.35">
      <c r="B2346" s="155"/>
      <c r="C2346" s="156"/>
      <c r="D2346" s="156"/>
      <c r="E2346" s="156"/>
      <c r="F2346" s="156"/>
      <c r="G2346" s="157"/>
      <c r="H2346" s="158"/>
      <c r="I2346" s="159"/>
    </row>
    <row r="2347" spans="2:9" x14ac:dyDescent="0.35">
      <c r="B2347" s="155"/>
      <c r="C2347" s="156"/>
      <c r="D2347" s="156"/>
      <c r="E2347" s="156"/>
      <c r="F2347" s="156"/>
      <c r="G2347" s="157"/>
      <c r="H2347" s="158"/>
      <c r="I2347" s="159"/>
    </row>
    <row r="2348" spans="2:9" x14ac:dyDescent="0.35">
      <c r="B2348" s="155"/>
      <c r="C2348" s="156"/>
      <c r="D2348" s="156"/>
      <c r="E2348" s="156"/>
      <c r="F2348" s="156"/>
      <c r="G2348" s="157"/>
      <c r="H2348" s="158"/>
      <c r="I2348" s="159"/>
    </row>
    <row r="2349" spans="2:9" x14ac:dyDescent="0.35">
      <c r="B2349" s="155"/>
      <c r="C2349" s="156"/>
      <c r="D2349" s="156"/>
      <c r="E2349" s="156"/>
      <c r="F2349" s="156"/>
      <c r="G2349" s="157"/>
      <c r="H2349" s="158"/>
      <c r="I2349" s="159"/>
    </row>
    <row r="2350" spans="2:9" x14ac:dyDescent="0.35">
      <c r="B2350" s="155"/>
      <c r="C2350" s="156"/>
      <c r="D2350" s="156"/>
      <c r="E2350" s="156"/>
      <c r="F2350" s="156"/>
      <c r="G2350" s="157"/>
      <c r="H2350" s="158"/>
      <c r="I2350" s="159"/>
    </row>
    <row r="2351" spans="2:9" x14ac:dyDescent="0.35">
      <c r="B2351" s="155"/>
      <c r="C2351" s="156"/>
      <c r="D2351" s="156"/>
      <c r="E2351" s="156"/>
      <c r="F2351" s="156"/>
      <c r="G2351" s="157"/>
      <c r="H2351" s="158"/>
      <c r="I2351" s="159"/>
    </row>
    <row r="2352" spans="2:9" x14ac:dyDescent="0.35">
      <c r="B2352" s="155"/>
      <c r="C2352" s="156"/>
      <c r="D2352" s="156"/>
      <c r="E2352" s="156"/>
      <c r="F2352" s="156"/>
      <c r="G2352" s="157"/>
      <c r="H2352" s="158"/>
      <c r="I2352" s="159"/>
    </row>
    <row r="2353" spans="2:9" x14ac:dyDescent="0.35">
      <c r="B2353" s="155"/>
      <c r="C2353" s="156"/>
      <c r="D2353" s="156"/>
      <c r="E2353" s="156"/>
      <c r="F2353" s="156"/>
      <c r="G2353" s="157"/>
      <c r="H2353" s="158"/>
      <c r="I2353" s="159"/>
    </row>
    <row r="2354" spans="2:9" x14ac:dyDescent="0.35">
      <c r="B2354" s="155"/>
      <c r="C2354" s="156"/>
      <c r="D2354" s="156"/>
      <c r="E2354" s="156"/>
      <c r="F2354" s="156"/>
      <c r="G2354" s="157"/>
      <c r="H2354" s="158"/>
      <c r="I2354" s="159"/>
    </row>
    <row r="2355" spans="2:9" x14ac:dyDescent="0.35">
      <c r="B2355" s="155"/>
      <c r="C2355" s="156"/>
      <c r="D2355" s="156"/>
      <c r="E2355" s="156"/>
      <c r="F2355" s="156"/>
      <c r="G2355" s="157"/>
      <c r="H2355" s="158"/>
      <c r="I2355" s="159"/>
    </row>
    <row r="2356" spans="2:9" x14ac:dyDescent="0.35">
      <c r="B2356" s="155"/>
      <c r="C2356" s="156"/>
      <c r="D2356" s="156"/>
      <c r="E2356" s="156"/>
      <c r="F2356" s="156"/>
      <c r="G2356" s="157"/>
      <c r="H2356" s="158"/>
      <c r="I2356" s="159"/>
    </row>
    <row r="2357" spans="2:9" x14ac:dyDescent="0.35">
      <c r="B2357" s="155"/>
      <c r="C2357" s="156"/>
      <c r="D2357" s="156"/>
      <c r="E2357" s="156"/>
      <c r="F2357" s="156"/>
      <c r="G2357" s="157"/>
      <c r="H2357" s="158"/>
      <c r="I2357" s="159"/>
    </row>
    <row r="2358" spans="2:9" x14ac:dyDescent="0.35">
      <c r="B2358" s="155"/>
      <c r="C2358" s="156"/>
      <c r="D2358" s="156"/>
      <c r="E2358" s="156"/>
      <c r="F2358" s="156"/>
      <c r="G2358" s="157"/>
      <c r="H2358" s="158"/>
      <c r="I2358" s="159"/>
    </row>
    <row r="2359" spans="2:9" x14ac:dyDescent="0.35">
      <c r="B2359" s="155"/>
      <c r="C2359" s="156"/>
      <c r="D2359" s="156"/>
      <c r="E2359" s="156"/>
      <c r="F2359" s="156"/>
      <c r="G2359" s="157"/>
      <c r="H2359" s="158"/>
      <c r="I2359" s="159"/>
    </row>
    <row r="2360" spans="2:9" x14ac:dyDescent="0.35">
      <c r="B2360" s="155"/>
      <c r="C2360" s="156"/>
      <c r="D2360" s="156"/>
      <c r="E2360" s="156"/>
      <c r="F2360" s="156"/>
      <c r="G2360" s="157"/>
      <c r="H2360" s="158"/>
      <c r="I2360" s="159"/>
    </row>
    <row r="2361" spans="2:9" x14ac:dyDescent="0.35">
      <c r="B2361" s="155"/>
      <c r="C2361" s="156"/>
      <c r="D2361" s="156"/>
      <c r="E2361" s="156"/>
      <c r="F2361" s="156"/>
      <c r="G2361" s="157"/>
      <c r="H2361" s="158"/>
      <c r="I2361" s="159"/>
    </row>
    <row r="2362" spans="2:9" x14ac:dyDescent="0.35">
      <c r="B2362" s="155"/>
      <c r="C2362" s="156"/>
      <c r="D2362" s="156"/>
      <c r="E2362" s="156"/>
      <c r="F2362" s="156"/>
      <c r="G2362" s="157"/>
      <c r="H2362" s="158"/>
      <c r="I2362" s="159"/>
    </row>
    <row r="2363" spans="2:9" x14ac:dyDescent="0.35">
      <c r="B2363" s="155"/>
      <c r="C2363" s="156"/>
      <c r="D2363" s="156"/>
      <c r="E2363" s="156"/>
      <c r="F2363" s="156"/>
      <c r="G2363" s="157"/>
      <c r="H2363" s="158"/>
      <c r="I2363" s="159"/>
    </row>
    <row r="2364" spans="2:9" x14ac:dyDescent="0.35">
      <c r="B2364" s="155"/>
      <c r="C2364" s="156"/>
      <c r="D2364" s="156"/>
      <c r="E2364" s="156"/>
      <c r="F2364" s="156"/>
      <c r="G2364" s="157"/>
      <c r="H2364" s="158"/>
      <c r="I2364" s="159"/>
    </row>
    <row r="2365" spans="2:9" x14ac:dyDescent="0.35">
      <c r="B2365" s="155"/>
      <c r="C2365" s="156"/>
      <c r="D2365" s="156"/>
      <c r="E2365" s="156"/>
      <c r="F2365" s="156"/>
      <c r="G2365" s="157"/>
      <c r="H2365" s="158"/>
      <c r="I2365" s="159"/>
    </row>
    <row r="2366" spans="2:9" x14ac:dyDescent="0.35">
      <c r="B2366" s="155"/>
      <c r="C2366" s="156"/>
      <c r="D2366" s="156"/>
      <c r="E2366" s="156"/>
      <c r="F2366" s="156"/>
      <c r="G2366" s="157"/>
      <c r="H2366" s="158"/>
      <c r="I2366" s="159"/>
    </row>
    <row r="2367" spans="2:9" x14ac:dyDescent="0.35">
      <c r="B2367" s="155"/>
      <c r="C2367" s="156"/>
      <c r="D2367" s="156"/>
      <c r="E2367" s="156"/>
      <c r="F2367" s="156"/>
      <c r="G2367" s="157"/>
      <c r="H2367" s="158"/>
      <c r="I2367" s="159"/>
    </row>
    <row r="2368" spans="2:9" x14ac:dyDescent="0.35">
      <c r="B2368" s="155"/>
      <c r="C2368" s="156"/>
      <c r="D2368" s="156"/>
      <c r="E2368" s="156"/>
      <c r="F2368" s="156"/>
      <c r="G2368" s="157"/>
      <c r="H2368" s="158"/>
      <c r="I2368" s="159"/>
    </row>
    <row r="2369" spans="2:9" x14ac:dyDescent="0.35">
      <c r="B2369" s="155"/>
      <c r="C2369" s="156"/>
      <c r="D2369" s="156"/>
      <c r="E2369" s="156"/>
      <c r="F2369" s="156"/>
      <c r="G2369" s="157"/>
      <c r="H2369" s="158"/>
      <c r="I2369" s="159"/>
    </row>
    <row r="2370" spans="2:9" x14ac:dyDescent="0.35">
      <c r="B2370" s="155"/>
      <c r="C2370" s="156"/>
      <c r="D2370" s="156"/>
      <c r="E2370" s="156"/>
      <c r="F2370" s="156"/>
      <c r="G2370" s="157"/>
      <c r="H2370" s="158"/>
      <c r="I2370" s="159"/>
    </row>
    <row r="2371" spans="2:9" x14ac:dyDescent="0.35">
      <c r="B2371" s="155"/>
      <c r="C2371" s="156"/>
      <c r="D2371" s="156"/>
      <c r="E2371" s="156"/>
      <c r="F2371" s="156"/>
      <c r="G2371" s="157"/>
      <c r="H2371" s="158"/>
      <c r="I2371" s="159"/>
    </row>
    <row r="2372" spans="2:9" x14ac:dyDescent="0.35">
      <c r="B2372" s="155"/>
      <c r="C2372" s="156"/>
      <c r="D2372" s="156"/>
      <c r="E2372" s="156"/>
      <c r="F2372" s="156"/>
      <c r="G2372" s="157"/>
      <c r="H2372" s="158"/>
      <c r="I2372" s="159"/>
    </row>
    <row r="2373" spans="2:9" x14ac:dyDescent="0.35">
      <c r="B2373" s="155"/>
      <c r="C2373" s="156"/>
      <c r="D2373" s="156"/>
      <c r="E2373" s="156"/>
      <c r="F2373" s="156"/>
      <c r="G2373" s="157"/>
      <c r="H2373" s="158"/>
      <c r="I2373" s="159"/>
    </row>
    <row r="2374" spans="2:9" x14ac:dyDescent="0.35">
      <c r="B2374" s="155"/>
      <c r="C2374" s="156"/>
      <c r="D2374" s="156"/>
      <c r="E2374" s="156"/>
      <c r="F2374" s="156"/>
      <c r="G2374" s="157"/>
      <c r="H2374" s="158"/>
      <c r="I2374" s="159"/>
    </row>
    <row r="2375" spans="2:9" x14ac:dyDescent="0.35">
      <c r="B2375" s="155"/>
      <c r="C2375" s="156"/>
      <c r="D2375" s="156"/>
      <c r="E2375" s="156"/>
      <c r="F2375" s="156"/>
      <c r="G2375" s="157"/>
      <c r="H2375" s="158"/>
      <c r="I2375" s="159"/>
    </row>
    <row r="2376" spans="2:9" x14ac:dyDescent="0.35">
      <c r="B2376" s="155"/>
      <c r="C2376" s="156"/>
      <c r="D2376" s="156"/>
      <c r="E2376" s="156"/>
      <c r="F2376" s="156"/>
      <c r="G2376" s="157"/>
      <c r="H2376" s="158"/>
      <c r="I2376" s="159"/>
    </row>
    <row r="2377" spans="2:9" x14ac:dyDescent="0.35">
      <c r="B2377" s="155"/>
      <c r="C2377" s="156"/>
      <c r="D2377" s="156"/>
      <c r="E2377" s="156"/>
      <c r="F2377" s="156"/>
      <c r="G2377" s="157"/>
      <c r="H2377" s="158"/>
      <c r="I2377" s="159"/>
    </row>
    <row r="2378" spans="2:9" x14ac:dyDescent="0.35">
      <c r="B2378" s="155"/>
      <c r="C2378" s="156"/>
      <c r="D2378" s="156"/>
      <c r="E2378" s="156"/>
      <c r="F2378" s="156"/>
      <c r="G2378" s="157"/>
      <c r="H2378" s="158"/>
      <c r="I2378" s="159"/>
    </row>
    <row r="2379" spans="2:9" x14ac:dyDescent="0.35">
      <c r="B2379" s="155"/>
      <c r="C2379" s="156"/>
      <c r="D2379" s="156"/>
      <c r="E2379" s="156"/>
      <c r="F2379" s="156"/>
      <c r="G2379" s="157"/>
      <c r="H2379" s="158"/>
      <c r="I2379" s="159"/>
    </row>
    <row r="2380" spans="2:9" x14ac:dyDescent="0.35">
      <c r="B2380" s="155"/>
      <c r="C2380" s="156"/>
      <c r="D2380" s="156"/>
      <c r="E2380" s="156"/>
      <c r="F2380" s="156"/>
      <c r="G2380" s="157"/>
      <c r="H2380" s="158"/>
      <c r="I2380" s="159"/>
    </row>
    <row r="2381" spans="2:9" x14ac:dyDescent="0.35">
      <c r="B2381" s="155"/>
      <c r="C2381" s="156"/>
      <c r="D2381" s="156"/>
      <c r="E2381" s="156"/>
      <c r="F2381" s="156"/>
      <c r="G2381" s="157"/>
      <c r="H2381" s="158"/>
      <c r="I2381" s="159"/>
    </row>
    <row r="2382" spans="2:9" x14ac:dyDescent="0.35">
      <c r="B2382" s="155"/>
      <c r="C2382" s="156"/>
      <c r="D2382" s="156"/>
      <c r="E2382" s="156"/>
      <c r="F2382" s="156"/>
      <c r="G2382" s="157"/>
      <c r="H2382" s="158"/>
      <c r="I2382" s="159"/>
    </row>
    <row r="2383" spans="2:9" x14ac:dyDescent="0.35">
      <c r="B2383" s="155"/>
      <c r="C2383" s="156"/>
      <c r="D2383" s="156"/>
      <c r="E2383" s="156"/>
      <c r="F2383" s="156"/>
      <c r="G2383" s="157"/>
      <c r="H2383" s="158"/>
      <c r="I2383" s="159"/>
    </row>
    <row r="2384" spans="2:9" x14ac:dyDescent="0.35">
      <c r="B2384" s="155"/>
      <c r="C2384" s="156"/>
      <c r="D2384" s="156"/>
      <c r="E2384" s="156"/>
      <c r="F2384" s="156"/>
      <c r="G2384" s="157"/>
      <c r="H2384" s="158"/>
      <c r="I2384" s="159"/>
    </row>
    <row r="2385" spans="2:9" x14ac:dyDescent="0.35">
      <c r="B2385" s="155"/>
      <c r="C2385" s="156"/>
      <c r="D2385" s="156"/>
      <c r="E2385" s="156"/>
      <c r="F2385" s="156"/>
      <c r="G2385" s="157"/>
      <c r="H2385" s="158"/>
      <c r="I2385" s="159"/>
    </row>
    <row r="2386" spans="2:9" x14ac:dyDescent="0.35">
      <c r="B2386" s="155"/>
      <c r="C2386" s="156"/>
      <c r="D2386" s="156"/>
      <c r="E2386" s="156"/>
      <c r="F2386" s="156"/>
      <c r="G2386" s="157"/>
      <c r="H2386" s="158"/>
      <c r="I2386" s="159"/>
    </row>
    <row r="2387" spans="2:9" x14ac:dyDescent="0.35">
      <c r="B2387" s="155"/>
      <c r="C2387" s="156"/>
      <c r="D2387" s="156"/>
      <c r="E2387" s="156"/>
      <c r="F2387" s="156"/>
      <c r="G2387" s="157"/>
      <c r="H2387" s="158"/>
      <c r="I2387" s="159"/>
    </row>
    <row r="2388" spans="2:9" x14ac:dyDescent="0.35">
      <c r="B2388" s="155"/>
      <c r="C2388" s="156"/>
      <c r="D2388" s="156"/>
      <c r="E2388" s="156"/>
      <c r="F2388" s="156"/>
      <c r="G2388" s="157"/>
      <c r="H2388" s="158"/>
      <c r="I2388" s="159"/>
    </row>
    <row r="2389" spans="2:9" x14ac:dyDescent="0.35">
      <c r="B2389" s="155"/>
      <c r="C2389" s="156"/>
      <c r="D2389" s="156"/>
      <c r="E2389" s="156"/>
      <c r="F2389" s="156"/>
      <c r="G2389" s="157"/>
      <c r="H2389" s="158"/>
      <c r="I2389" s="159"/>
    </row>
    <row r="2390" spans="2:9" x14ac:dyDescent="0.35">
      <c r="B2390" s="155"/>
      <c r="C2390" s="156"/>
      <c r="D2390" s="156"/>
      <c r="E2390" s="156"/>
      <c r="F2390" s="156"/>
      <c r="G2390" s="157"/>
      <c r="H2390" s="158"/>
      <c r="I2390" s="159"/>
    </row>
    <row r="2391" spans="2:9" x14ac:dyDescent="0.35">
      <c r="B2391" s="155"/>
      <c r="C2391" s="156"/>
      <c r="D2391" s="156"/>
      <c r="E2391" s="156"/>
      <c r="F2391" s="156"/>
      <c r="G2391" s="157"/>
      <c r="H2391" s="158"/>
      <c r="I2391" s="159"/>
    </row>
    <row r="2392" spans="2:9" x14ac:dyDescent="0.35">
      <c r="B2392" s="155"/>
      <c r="C2392" s="156"/>
      <c r="D2392" s="156"/>
      <c r="E2392" s="156"/>
      <c r="F2392" s="156"/>
      <c r="G2392" s="157"/>
      <c r="H2392" s="158"/>
      <c r="I2392" s="159"/>
    </row>
    <row r="2393" spans="2:9" x14ac:dyDescent="0.35">
      <c r="B2393" s="155"/>
      <c r="C2393" s="156"/>
      <c r="D2393" s="156"/>
      <c r="E2393" s="156"/>
      <c r="F2393" s="156"/>
      <c r="G2393" s="157"/>
      <c r="H2393" s="158"/>
      <c r="I2393" s="159"/>
    </row>
    <row r="2394" spans="2:9" x14ac:dyDescent="0.35">
      <c r="B2394" s="155"/>
      <c r="C2394" s="156"/>
      <c r="D2394" s="156"/>
      <c r="E2394" s="156"/>
      <c r="F2394" s="156"/>
      <c r="G2394" s="157"/>
      <c r="H2394" s="158"/>
      <c r="I2394" s="159"/>
    </row>
    <row r="2395" spans="2:9" x14ac:dyDescent="0.35">
      <c r="B2395" s="155"/>
      <c r="C2395" s="156"/>
      <c r="D2395" s="156"/>
      <c r="E2395" s="156"/>
      <c r="F2395" s="156"/>
      <c r="G2395" s="157"/>
      <c r="H2395" s="158"/>
      <c r="I2395" s="159"/>
    </row>
    <row r="2396" spans="2:9" x14ac:dyDescent="0.35">
      <c r="B2396" s="155"/>
      <c r="C2396" s="156"/>
      <c r="D2396" s="156"/>
      <c r="E2396" s="156"/>
      <c r="F2396" s="156"/>
      <c r="G2396" s="157"/>
      <c r="H2396" s="158"/>
      <c r="I2396" s="159"/>
    </row>
    <row r="2397" spans="2:9" x14ac:dyDescent="0.35">
      <c r="B2397" s="155"/>
      <c r="C2397" s="156"/>
      <c r="D2397" s="156"/>
      <c r="E2397" s="156"/>
      <c r="F2397" s="156"/>
      <c r="G2397" s="157"/>
      <c r="H2397" s="158"/>
      <c r="I2397" s="159"/>
    </row>
    <row r="2398" spans="2:9" x14ac:dyDescent="0.35">
      <c r="B2398" s="155"/>
      <c r="C2398" s="156"/>
      <c r="D2398" s="156"/>
      <c r="E2398" s="156"/>
      <c r="F2398" s="156"/>
      <c r="G2398" s="157"/>
      <c r="H2398" s="158"/>
      <c r="I2398" s="159"/>
    </row>
    <row r="2399" spans="2:9" x14ac:dyDescent="0.35">
      <c r="B2399" s="155"/>
      <c r="C2399" s="156"/>
      <c r="D2399" s="156"/>
      <c r="E2399" s="156"/>
      <c r="F2399" s="156"/>
      <c r="G2399" s="157"/>
      <c r="H2399" s="158"/>
      <c r="I2399" s="159"/>
    </row>
    <row r="2400" spans="2:9" x14ac:dyDescent="0.35">
      <c r="B2400" s="155"/>
      <c r="C2400" s="156"/>
      <c r="D2400" s="156"/>
      <c r="E2400" s="156"/>
      <c r="F2400" s="156"/>
      <c r="G2400" s="157"/>
      <c r="H2400" s="158"/>
      <c r="I2400" s="159"/>
    </row>
    <row r="2401" spans="2:9" x14ac:dyDescent="0.35">
      <c r="B2401" s="155"/>
      <c r="C2401" s="156"/>
      <c r="D2401" s="156"/>
      <c r="E2401" s="156"/>
      <c r="F2401" s="156"/>
      <c r="G2401" s="157"/>
      <c r="H2401" s="158"/>
      <c r="I2401" s="159"/>
    </row>
    <row r="2402" spans="2:9" x14ac:dyDescent="0.35">
      <c r="B2402" s="155"/>
      <c r="C2402" s="156"/>
      <c r="D2402" s="156"/>
      <c r="E2402" s="156"/>
      <c r="F2402" s="156"/>
      <c r="G2402" s="157"/>
      <c r="H2402" s="158"/>
      <c r="I2402" s="159"/>
    </row>
    <row r="2403" spans="2:9" x14ac:dyDescent="0.35">
      <c r="B2403" s="155"/>
      <c r="C2403" s="156"/>
      <c r="D2403" s="156"/>
      <c r="E2403" s="156"/>
      <c r="F2403" s="156"/>
      <c r="G2403" s="157"/>
      <c r="H2403" s="158"/>
      <c r="I2403" s="159"/>
    </row>
    <row r="2404" spans="2:9" x14ac:dyDescent="0.35">
      <c r="B2404" s="155"/>
      <c r="C2404" s="156"/>
      <c r="D2404" s="156"/>
      <c r="E2404" s="156"/>
      <c r="F2404" s="156"/>
      <c r="G2404" s="157"/>
      <c r="H2404" s="158"/>
      <c r="I2404" s="159"/>
    </row>
    <row r="2405" spans="2:9" x14ac:dyDescent="0.35">
      <c r="B2405" s="155"/>
      <c r="C2405" s="156"/>
      <c r="D2405" s="156"/>
      <c r="E2405" s="156"/>
      <c r="F2405" s="156"/>
      <c r="G2405" s="157"/>
      <c r="H2405" s="158"/>
      <c r="I2405" s="159"/>
    </row>
    <row r="2406" spans="2:9" x14ac:dyDescent="0.35">
      <c r="B2406" s="155"/>
      <c r="C2406" s="156"/>
      <c r="D2406" s="156"/>
      <c r="E2406" s="156"/>
      <c r="F2406" s="156"/>
      <c r="G2406" s="157"/>
      <c r="H2406" s="158"/>
      <c r="I2406" s="159"/>
    </row>
    <row r="2407" spans="2:9" x14ac:dyDescent="0.35">
      <c r="B2407" s="155"/>
      <c r="C2407" s="156"/>
      <c r="D2407" s="156"/>
      <c r="E2407" s="156"/>
      <c r="F2407" s="156"/>
      <c r="G2407" s="157"/>
      <c r="H2407" s="158"/>
      <c r="I2407" s="159"/>
    </row>
    <row r="2408" spans="2:9" x14ac:dyDescent="0.35">
      <c r="B2408" s="155"/>
      <c r="C2408" s="156"/>
      <c r="D2408" s="156"/>
      <c r="E2408" s="156"/>
      <c r="F2408" s="156"/>
      <c r="G2408" s="157"/>
      <c r="H2408" s="158"/>
      <c r="I2408" s="159"/>
    </row>
    <row r="2409" spans="2:9" x14ac:dyDescent="0.35">
      <c r="B2409" s="155"/>
      <c r="C2409" s="156"/>
      <c r="D2409" s="156"/>
      <c r="E2409" s="156"/>
      <c r="F2409" s="156"/>
      <c r="G2409" s="157"/>
      <c r="H2409" s="158"/>
      <c r="I2409" s="159"/>
    </row>
    <row r="2410" spans="2:9" x14ac:dyDescent="0.35">
      <c r="B2410" s="155"/>
      <c r="C2410" s="156"/>
      <c r="D2410" s="156"/>
      <c r="E2410" s="156"/>
      <c r="F2410" s="156"/>
      <c r="G2410" s="157"/>
      <c r="H2410" s="158"/>
      <c r="I2410" s="159"/>
    </row>
    <row r="2411" spans="2:9" x14ac:dyDescent="0.35">
      <c r="B2411" s="155"/>
      <c r="C2411" s="156"/>
      <c r="D2411" s="156"/>
      <c r="E2411" s="156"/>
      <c r="F2411" s="156"/>
      <c r="G2411" s="157"/>
      <c r="H2411" s="158"/>
      <c r="I2411" s="159"/>
    </row>
    <row r="2412" spans="2:9" x14ac:dyDescent="0.35">
      <c r="B2412" s="155"/>
      <c r="C2412" s="156"/>
      <c r="D2412" s="156"/>
      <c r="E2412" s="156"/>
      <c r="F2412" s="156"/>
      <c r="G2412" s="157"/>
      <c r="H2412" s="158"/>
      <c r="I2412" s="159"/>
    </row>
    <row r="2413" spans="2:9" x14ac:dyDescent="0.35">
      <c r="B2413" s="155"/>
      <c r="C2413" s="156"/>
      <c r="D2413" s="156"/>
      <c r="E2413" s="156"/>
      <c r="F2413" s="156"/>
      <c r="G2413" s="157"/>
      <c r="H2413" s="158"/>
      <c r="I2413" s="159"/>
    </row>
    <row r="2414" spans="2:9" x14ac:dyDescent="0.35">
      <c r="B2414" s="155"/>
      <c r="C2414" s="156"/>
      <c r="D2414" s="156"/>
      <c r="E2414" s="156"/>
      <c r="F2414" s="156"/>
      <c r="G2414" s="157"/>
      <c r="H2414" s="158"/>
      <c r="I2414" s="159"/>
    </row>
    <row r="2415" spans="2:9" x14ac:dyDescent="0.35">
      <c r="B2415" s="155"/>
      <c r="C2415" s="156"/>
      <c r="D2415" s="156"/>
      <c r="E2415" s="156"/>
      <c r="F2415" s="156"/>
      <c r="G2415" s="157"/>
      <c r="H2415" s="158"/>
      <c r="I2415" s="159"/>
    </row>
    <row r="2416" spans="2:9" x14ac:dyDescent="0.35">
      <c r="B2416" s="155"/>
      <c r="C2416" s="156"/>
      <c r="D2416" s="156"/>
      <c r="E2416" s="156"/>
      <c r="F2416" s="156"/>
      <c r="G2416" s="157"/>
      <c r="H2416" s="158"/>
      <c r="I2416" s="159"/>
    </row>
    <row r="2417" spans="2:9" x14ac:dyDescent="0.35">
      <c r="B2417" s="155"/>
      <c r="C2417" s="156"/>
      <c r="D2417" s="156"/>
      <c r="E2417" s="156"/>
      <c r="F2417" s="156"/>
      <c r="G2417" s="157"/>
      <c r="H2417" s="158"/>
      <c r="I2417" s="159"/>
    </row>
    <row r="2418" spans="2:9" x14ac:dyDescent="0.35">
      <c r="B2418" s="155"/>
      <c r="C2418" s="156"/>
      <c r="D2418" s="156"/>
      <c r="E2418" s="156"/>
      <c r="F2418" s="156"/>
      <c r="G2418" s="157"/>
      <c r="H2418" s="158"/>
      <c r="I2418" s="159"/>
    </row>
    <row r="2419" spans="2:9" x14ac:dyDescent="0.35">
      <c r="B2419" s="155"/>
      <c r="C2419" s="156"/>
      <c r="D2419" s="156"/>
      <c r="E2419" s="156"/>
      <c r="F2419" s="156"/>
      <c r="G2419" s="157"/>
      <c r="H2419" s="158"/>
      <c r="I2419" s="159"/>
    </row>
    <row r="2420" spans="2:9" x14ac:dyDescent="0.35">
      <c r="B2420" s="155"/>
      <c r="C2420" s="156"/>
      <c r="D2420" s="156"/>
      <c r="E2420" s="156"/>
      <c r="F2420" s="156"/>
      <c r="G2420" s="157"/>
      <c r="H2420" s="158"/>
      <c r="I2420" s="159"/>
    </row>
    <row r="2421" spans="2:9" x14ac:dyDescent="0.35">
      <c r="B2421" s="155"/>
      <c r="C2421" s="156"/>
      <c r="D2421" s="156"/>
      <c r="E2421" s="156"/>
      <c r="F2421" s="156"/>
      <c r="G2421" s="157"/>
      <c r="H2421" s="158"/>
      <c r="I2421" s="159"/>
    </row>
    <row r="2422" spans="2:9" x14ac:dyDescent="0.35">
      <c r="B2422" s="155"/>
      <c r="C2422" s="156"/>
      <c r="D2422" s="156"/>
      <c r="E2422" s="156"/>
      <c r="F2422" s="156"/>
      <c r="G2422" s="157"/>
      <c r="H2422" s="158"/>
      <c r="I2422" s="159"/>
    </row>
    <row r="2423" spans="2:9" x14ac:dyDescent="0.35">
      <c r="B2423" s="155"/>
      <c r="C2423" s="156"/>
      <c r="D2423" s="156"/>
      <c r="E2423" s="156"/>
      <c r="F2423" s="156"/>
      <c r="G2423" s="157"/>
      <c r="H2423" s="158"/>
      <c r="I2423" s="159"/>
    </row>
    <row r="2424" spans="2:9" x14ac:dyDescent="0.35">
      <c r="B2424" s="155"/>
      <c r="C2424" s="156"/>
      <c r="D2424" s="156"/>
      <c r="E2424" s="156"/>
      <c r="F2424" s="156"/>
      <c r="G2424" s="157"/>
      <c r="H2424" s="158"/>
      <c r="I2424" s="159"/>
    </row>
    <row r="2425" spans="2:9" x14ac:dyDescent="0.35">
      <c r="B2425" s="155"/>
      <c r="C2425" s="156"/>
      <c r="D2425" s="156"/>
      <c r="E2425" s="156"/>
      <c r="F2425" s="156"/>
      <c r="G2425" s="157"/>
      <c r="H2425" s="158"/>
      <c r="I2425" s="159"/>
    </row>
    <row r="2426" spans="2:9" x14ac:dyDescent="0.35">
      <c r="B2426" s="155"/>
      <c r="C2426" s="156"/>
      <c r="D2426" s="156"/>
      <c r="E2426" s="156"/>
      <c r="F2426" s="156"/>
      <c r="G2426" s="157"/>
      <c r="H2426" s="158"/>
      <c r="I2426" s="159"/>
    </row>
    <row r="2427" spans="2:9" x14ac:dyDescent="0.35">
      <c r="B2427" s="155"/>
      <c r="C2427" s="156"/>
      <c r="D2427" s="156"/>
      <c r="E2427" s="156"/>
      <c r="F2427" s="156"/>
      <c r="G2427" s="157"/>
      <c r="H2427" s="158"/>
      <c r="I2427" s="159"/>
    </row>
    <row r="2428" spans="2:9" x14ac:dyDescent="0.35">
      <c r="B2428" s="155"/>
      <c r="C2428" s="156"/>
      <c r="D2428" s="156"/>
      <c r="E2428" s="156"/>
      <c r="F2428" s="156"/>
      <c r="G2428" s="157"/>
      <c r="H2428" s="158"/>
      <c r="I2428" s="159"/>
    </row>
    <row r="2429" spans="2:9" x14ac:dyDescent="0.35">
      <c r="B2429" s="155"/>
      <c r="C2429" s="156"/>
      <c r="D2429" s="156"/>
      <c r="E2429" s="156"/>
      <c r="F2429" s="156"/>
      <c r="G2429" s="157"/>
      <c r="H2429" s="158"/>
      <c r="I2429" s="159"/>
    </row>
    <row r="2430" spans="2:9" x14ac:dyDescent="0.35">
      <c r="B2430" s="155"/>
      <c r="C2430" s="156"/>
      <c r="D2430" s="156"/>
      <c r="E2430" s="156"/>
      <c r="F2430" s="156"/>
      <c r="G2430" s="157"/>
      <c r="H2430" s="158"/>
      <c r="I2430" s="159"/>
    </row>
    <row r="2431" spans="2:9" x14ac:dyDescent="0.35">
      <c r="B2431" s="155"/>
      <c r="C2431" s="156"/>
      <c r="D2431" s="156"/>
      <c r="E2431" s="156"/>
      <c r="F2431" s="156"/>
      <c r="G2431" s="157"/>
      <c r="H2431" s="158"/>
      <c r="I2431" s="159"/>
    </row>
    <row r="2432" spans="2:9" x14ac:dyDescent="0.35">
      <c r="B2432" s="155"/>
      <c r="C2432" s="156"/>
      <c r="D2432" s="156"/>
      <c r="E2432" s="156"/>
      <c r="F2432" s="156"/>
      <c r="G2432" s="157"/>
      <c r="H2432" s="158"/>
      <c r="I2432" s="159"/>
    </row>
    <row r="2433" spans="2:9" x14ac:dyDescent="0.35">
      <c r="B2433" s="155"/>
      <c r="C2433" s="156"/>
      <c r="D2433" s="156"/>
      <c r="E2433" s="156"/>
      <c r="F2433" s="156"/>
      <c r="G2433" s="157"/>
      <c r="H2433" s="158"/>
      <c r="I2433" s="159"/>
    </row>
    <row r="2434" spans="2:9" x14ac:dyDescent="0.35">
      <c r="B2434" s="155"/>
      <c r="C2434" s="156"/>
      <c r="D2434" s="156"/>
      <c r="E2434" s="156"/>
      <c r="F2434" s="156"/>
      <c r="G2434" s="157"/>
      <c r="H2434" s="158"/>
      <c r="I2434" s="159"/>
    </row>
    <row r="2435" spans="2:9" x14ac:dyDescent="0.35">
      <c r="B2435" s="155"/>
      <c r="C2435" s="156"/>
      <c r="D2435" s="156"/>
      <c r="E2435" s="156"/>
      <c r="F2435" s="156"/>
      <c r="G2435" s="157"/>
      <c r="H2435" s="158"/>
      <c r="I2435" s="159"/>
    </row>
    <row r="2436" spans="2:9" x14ac:dyDescent="0.35">
      <c r="B2436" s="155"/>
      <c r="C2436" s="156"/>
      <c r="D2436" s="156"/>
      <c r="E2436" s="156"/>
      <c r="F2436" s="156"/>
      <c r="G2436" s="157"/>
      <c r="H2436" s="158"/>
      <c r="I2436" s="159"/>
    </row>
    <row r="2437" spans="2:9" x14ac:dyDescent="0.35">
      <c r="B2437" s="155"/>
      <c r="C2437" s="156"/>
      <c r="D2437" s="156"/>
      <c r="E2437" s="156"/>
      <c r="F2437" s="156"/>
      <c r="G2437" s="157"/>
      <c r="H2437" s="158"/>
      <c r="I2437" s="159"/>
    </row>
    <row r="2438" spans="2:9" x14ac:dyDescent="0.35">
      <c r="B2438" s="155"/>
      <c r="C2438" s="156"/>
      <c r="D2438" s="156"/>
      <c r="E2438" s="156"/>
      <c r="F2438" s="156"/>
      <c r="G2438" s="157"/>
      <c r="H2438" s="158"/>
      <c r="I2438" s="159"/>
    </row>
    <row r="2439" spans="2:9" x14ac:dyDescent="0.35">
      <c r="B2439" s="155"/>
      <c r="C2439" s="156"/>
      <c r="D2439" s="156"/>
      <c r="E2439" s="156"/>
      <c r="F2439" s="156"/>
      <c r="G2439" s="157"/>
      <c r="H2439" s="158"/>
      <c r="I2439" s="159"/>
    </row>
    <row r="2440" spans="2:9" x14ac:dyDescent="0.35">
      <c r="B2440" s="155"/>
      <c r="C2440" s="156"/>
      <c r="D2440" s="156"/>
      <c r="E2440" s="156"/>
      <c r="F2440" s="156"/>
      <c r="G2440" s="157"/>
      <c r="H2440" s="158"/>
      <c r="I2440" s="159"/>
    </row>
    <row r="2441" spans="2:9" x14ac:dyDescent="0.35">
      <c r="B2441" s="155"/>
      <c r="C2441" s="156"/>
      <c r="D2441" s="156"/>
      <c r="E2441" s="156"/>
      <c r="F2441" s="156"/>
      <c r="G2441" s="157"/>
      <c r="H2441" s="158"/>
      <c r="I2441" s="159"/>
    </row>
    <row r="2442" spans="2:9" x14ac:dyDescent="0.35">
      <c r="B2442" s="155"/>
      <c r="C2442" s="156"/>
      <c r="D2442" s="156"/>
      <c r="E2442" s="156"/>
      <c r="F2442" s="156"/>
      <c r="G2442" s="157"/>
      <c r="H2442" s="158"/>
      <c r="I2442" s="159"/>
    </row>
    <row r="2443" spans="2:9" x14ac:dyDescent="0.35">
      <c r="B2443" s="155"/>
      <c r="C2443" s="156"/>
      <c r="D2443" s="156"/>
      <c r="E2443" s="156"/>
      <c r="F2443" s="156"/>
      <c r="G2443" s="157"/>
      <c r="H2443" s="158"/>
      <c r="I2443" s="159"/>
    </row>
    <row r="2444" spans="2:9" x14ac:dyDescent="0.35">
      <c r="B2444" s="155"/>
      <c r="C2444" s="156"/>
      <c r="D2444" s="156"/>
      <c r="E2444" s="156"/>
      <c r="F2444" s="156"/>
      <c r="G2444" s="157"/>
      <c r="H2444" s="158"/>
      <c r="I2444" s="159"/>
    </row>
    <row r="2445" spans="2:9" x14ac:dyDescent="0.35">
      <c r="B2445" s="155"/>
      <c r="C2445" s="156"/>
      <c r="D2445" s="156"/>
      <c r="E2445" s="156"/>
      <c r="F2445" s="156"/>
      <c r="G2445" s="157"/>
      <c r="H2445" s="158"/>
      <c r="I2445" s="159"/>
    </row>
    <row r="2446" spans="2:9" x14ac:dyDescent="0.35">
      <c r="B2446" s="155"/>
      <c r="C2446" s="156"/>
      <c r="D2446" s="156"/>
      <c r="E2446" s="156"/>
      <c r="F2446" s="156"/>
      <c r="G2446" s="157"/>
      <c r="H2446" s="158"/>
      <c r="I2446" s="159"/>
    </row>
    <row r="2447" spans="2:9" x14ac:dyDescent="0.35">
      <c r="B2447" s="155"/>
      <c r="C2447" s="156"/>
      <c r="D2447" s="156"/>
      <c r="E2447" s="156"/>
      <c r="F2447" s="156"/>
      <c r="G2447" s="157"/>
      <c r="H2447" s="158"/>
      <c r="I2447" s="159"/>
    </row>
    <row r="2448" spans="2:9" x14ac:dyDescent="0.35">
      <c r="B2448" s="155"/>
      <c r="C2448" s="156"/>
      <c r="D2448" s="156"/>
      <c r="E2448" s="156"/>
      <c r="F2448" s="156"/>
      <c r="G2448" s="157"/>
      <c r="H2448" s="158"/>
      <c r="I2448" s="159"/>
    </row>
    <row r="2449" spans="2:9" x14ac:dyDescent="0.35">
      <c r="B2449" s="155"/>
      <c r="C2449" s="156"/>
      <c r="D2449" s="156"/>
      <c r="E2449" s="156"/>
      <c r="F2449" s="156"/>
      <c r="G2449" s="157"/>
      <c r="H2449" s="158"/>
      <c r="I2449" s="159"/>
    </row>
    <row r="2450" spans="2:9" x14ac:dyDescent="0.35">
      <c r="B2450" s="155"/>
      <c r="C2450" s="156"/>
      <c r="D2450" s="156"/>
      <c r="E2450" s="156"/>
      <c r="F2450" s="156"/>
      <c r="G2450" s="157"/>
      <c r="H2450" s="158"/>
      <c r="I2450" s="159"/>
    </row>
    <row r="2451" spans="2:9" x14ac:dyDescent="0.35">
      <c r="B2451" s="155"/>
      <c r="C2451" s="156"/>
      <c r="D2451" s="156"/>
      <c r="E2451" s="156"/>
      <c r="F2451" s="156"/>
      <c r="G2451" s="157"/>
      <c r="H2451" s="158"/>
      <c r="I2451" s="159"/>
    </row>
    <row r="2452" spans="2:9" x14ac:dyDescent="0.35">
      <c r="B2452" s="155"/>
      <c r="C2452" s="156"/>
      <c r="D2452" s="156"/>
      <c r="E2452" s="156"/>
      <c r="F2452" s="156"/>
      <c r="G2452" s="157"/>
      <c r="H2452" s="158"/>
      <c r="I2452" s="159"/>
    </row>
    <row r="2453" spans="2:9" x14ac:dyDescent="0.35">
      <c r="B2453" s="155"/>
      <c r="C2453" s="156"/>
      <c r="D2453" s="156"/>
      <c r="E2453" s="156"/>
      <c r="F2453" s="156"/>
      <c r="G2453" s="157"/>
      <c r="H2453" s="158"/>
      <c r="I2453" s="159"/>
    </row>
    <row r="2454" spans="2:9" x14ac:dyDescent="0.35">
      <c r="B2454" s="155"/>
      <c r="C2454" s="156"/>
      <c r="D2454" s="156"/>
      <c r="E2454" s="156"/>
      <c r="F2454" s="156"/>
      <c r="G2454" s="157"/>
      <c r="H2454" s="158"/>
      <c r="I2454" s="159"/>
    </row>
    <row r="2455" spans="2:9" x14ac:dyDescent="0.35">
      <c r="B2455" s="155"/>
      <c r="C2455" s="156"/>
      <c r="D2455" s="156"/>
      <c r="E2455" s="156"/>
      <c r="F2455" s="156"/>
      <c r="G2455" s="157"/>
      <c r="H2455" s="158"/>
      <c r="I2455" s="159"/>
    </row>
    <row r="2456" spans="2:9" x14ac:dyDescent="0.35">
      <c r="B2456" s="155"/>
      <c r="C2456" s="156"/>
      <c r="D2456" s="156"/>
      <c r="E2456" s="156"/>
      <c r="F2456" s="156"/>
      <c r="G2456" s="157"/>
      <c r="H2456" s="158"/>
      <c r="I2456" s="159"/>
    </row>
    <row r="2457" spans="2:9" x14ac:dyDescent="0.35">
      <c r="B2457" s="155"/>
      <c r="C2457" s="156"/>
      <c r="D2457" s="156"/>
      <c r="E2457" s="156"/>
      <c r="F2457" s="156"/>
      <c r="G2457" s="157"/>
      <c r="H2457" s="158"/>
      <c r="I2457" s="159"/>
    </row>
    <row r="2458" spans="2:9" x14ac:dyDescent="0.35">
      <c r="B2458" s="155"/>
      <c r="C2458" s="156"/>
      <c r="D2458" s="156"/>
      <c r="E2458" s="156"/>
      <c r="F2458" s="156"/>
      <c r="G2458" s="157"/>
      <c r="H2458" s="158"/>
      <c r="I2458" s="159"/>
    </row>
    <row r="2459" spans="2:9" x14ac:dyDescent="0.35">
      <c r="B2459" s="155"/>
      <c r="C2459" s="156"/>
      <c r="D2459" s="156"/>
      <c r="E2459" s="156"/>
      <c r="F2459" s="156"/>
      <c r="G2459" s="157"/>
      <c r="H2459" s="158"/>
      <c r="I2459" s="159"/>
    </row>
    <row r="2460" spans="2:9" x14ac:dyDescent="0.35">
      <c r="B2460" s="155"/>
      <c r="C2460" s="156"/>
      <c r="D2460" s="156"/>
      <c r="E2460" s="156"/>
      <c r="F2460" s="156"/>
      <c r="G2460" s="157"/>
      <c r="H2460" s="158"/>
      <c r="I2460" s="159"/>
    </row>
    <row r="2461" spans="2:9" x14ac:dyDescent="0.35">
      <c r="B2461" s="155"/>
      <c r="C2461" s="156"/>
      <c r="D2461" s="156"/>
      <c r="E2461" s="156"/>
      <c r="F2461" s="156"/>
      <c r="G2461" s="157"/>
      <c r="H2461" s="158"/>
      <c r="I2461" s="159"/>
    </row>
    <row r="2462" spans="2:9" x14ac:dyDescent="0.35">
      <c r="B2462" s="155"/>
      <c r="C2462" s="156"/>
      <c r="D2462" s="156"/>
      <c r="E2462" s="156"/>
      <c r="F2462" s="156"/>
      <c r="G2462" s="157"/>
      <c r="H2462" s="158"/>
      <c r="I2462" s="159"/>
    </row>
    <row r="2463" spans="2:9" x14ac:dyDescent="0.35">
      <c r="B2463" s="155"/>
      <c r="C2463" s="156"/>
      <c r="D2463" s="156"/>
      <c r="E2463" s="156"/>
      <c r="F2463" s="156"/>
      <c r="G2463" s="157"/>
      <c r="H2463" s="158"/>
      <c r="I2463" s="159"/>
    </row>
    <row r="2464" spans="2:9" x14ac:dyDescent="0.35">
      <c r="B2464" s="155"/>
      <c r="C2464" s="156"/>
      <c r="D2464" s="156"/>
      <c r="E2464" s="156"/>
      <c r="F2464" s="156"/>
      <c r="G2464" s="157"/>
      <c r="H2464" s="158"/>
      <c r="I2464" s="159"/>
    </row>
    <row r="2465" spans="2:9" x14ac:dyDescent="0.35">
      <c r="B2465" s="155"/>
      <c r="C2465" s="156"/>
      <c r="D2465" s="156"/>
      <c r="E2465" s="156"/>
      <c r="F2465" s="156"/>
      <c r="G2465" s="157"/>
      <c r="H2465" s="158"/>
      <c r="I2465" s="159"/>
    </row>
    <row r="2466" spans="2:9" x14ac:dyDescent="0.35">
      <c r="B2466" s="155"/>
      <c r="C2466" s="156"/>
      <c r="D2466" s="156"/>
      <c r="E2466" s="156"/>
      <c r="F2466" s="156"/>
      <c r="G2466" s="157"/>
      <c r="H2466" s="158"/>
      <c r="I2466" s="159"/>
    </row>
    <row r="2467" spans="2:9" x14ac:dyDescent="0.35">
      <c r="B2467" s="155"/>
      <c r="C2467" s="156"/>
      <c r="D2467" s="156"/>
      <c r="E2467" s="156"/>
      <c r="F2467" s="156"/>
      <c r="G2467" s="157"/>
      <c r="H2467" s="158"/>
      <c r="I2467" s="159"/>
    </row>
    <row r="2468" spans="2:9" x14ac:dyDescent="0.35">
      <c r="B2468" s="155"/>
      <c r="C2468" s="156"/>
      <c r="D2468" s="156"/>
      <c r="E2468" s="156"/>
      <c r="F2468" s="156"/>
      <c r="G2468" s="157"/>
      <c r="H2468" s="158"/>
      <c r="I2468" s="159"/>
    </row>
    <row r="2469" spans="2:9" x14ac:dyDescent="0.35">
      <c r="B2469" s="155"/>
      <c r="C2469" s="156"/>
      <c r="D2469" s="156"/>
      <c r="E2469" s="156"/>
      <c r="F2469" s="156"/>
      <c r="G2469" s="157"/>
      <c r="H2469" s="158"/>
      <c r="I2469" s="159"/>
    </row>
    <row r="2470" spans="2:9" x14ac:dyDescent="0.35">
      <c r="B2470" s="155"/>
      <c r="C2470" s="156"/>
      <c r="D2470" s="156"/>
      <c r="E2470" s="156"/>
      <c r="F2470" s="156"/>
      <c r="G2470" s="157"/>
      <c r="H2470" s="158"/>
      <c r="I2470" s="159"/>
    </row>
    <row r="2471" spans="2:9" x14ac:dyDescent="0.35">
      <c r="B2471" s="155"/>
      <c r="C2471" s="156"/>
      <c r="D2471" s="156"/>
      <c r="E2471" s="156"/>
      <c r="F2471" s="156"/>
      <c r="G2471" s="157"/>
      <c r="H2471" s="158"/>
      <c r="I2471" s="159"/>
    </row>
    <row r="2472" spans="2:9" x14ac:dyDescent="0.35">
      <c r="B2472" s="155"/>
      <c r="C2472" s="156"/>
      <c r="D2472" s="156"/>
      <c r="E2472" s="156"/>
      <c r="F2472" s="156"/>
      <c r="G2472" s="157"/>
      <c r="H2472" s="158"/>
      <c r="I2472" s="159"/>
    </row>
    <row r="2473" spans="2:9" x14ac:dyDescent="0.35">
      <c r="B2473" s="155"/>
      <c r="C2473" s="156"/>
      <c r="D2473" s="156"/>
      <c r="E2473" s="156"/>
      <c r="F2473" s="156"/>
      <c r="G2473" s="157"/>
      <c r="H2473" s="158"/>
      <c r="I2473" s="159"/>
    </row>
    <row r="2474" spans="2:9" x14ac:dyDescent="0.35">
      <c r="B2474" s="155"/>
      <c r="C2474" s="156"/>
      <c r="D2474" s="156"/>
      <c r="E2474" s="156"/>
      <c r="F2474" s="156"/>
      <c r="G2474" s="157"/>
      <c r="H2474" s="158"/>
      <c r="I2474" s="159"/>
    </row>
    <row r="2475" spans="2:9" x14ac:dyDescent="0.35">
      <c r="B2475" s="155"/>
      <c r="C2475" s="156"/>
      <c r="D2475" s="156"/>
      <c r="E2475" s="156"/>
      <c r="F2475" s="156"/>
      <c r="G2475" s="157"/>
      <c r="H2475" s="158"/>
      <c r="I2475" s="159"/>
    </row>
    <row r="2476" spans="2:9" x14ac:dyDescent="0.35">
      <c r="B2476" s="155"/>
      <c r="C2476" s="156"/>
      <c r="D2476" s="156"/>
      <c r="E2476" s="156"/>
      <c r="F2476" s="156"/>
      <c r="G2476" s="157"/>
      <c r="H2476" s="158"/>
      <c r="I2476" s="159"/>
    </row>
    <row r="2477" spans="2:9" x14ac:dyDescent="0.35">
      <c r="B2477" s="155"/>
      <c r="C2477" s="156"/>
      <c r="D2477" s="156"/>
      <c r="E2477" s="156"/>
      <c r="F2477" s="156"/>
      <c r="G2477" s="157"/>
      <c r="H2477" s="158"/>
      <c r="I2477" s="159"/>
    </row>
    <row r="2478" spans="2:9" x14ac:dyDescent="0.35">
      <c r="B2478" s="155"/>
      <c r="C2478" s="156"/>
      <c r="D2478" s="156"/>
      <c r="E2478" s="156"/>
      <c r="F2478" s="156"/>
      <c r="G2478" s="157"/>
      <c r="H2478" s="158"/>
      <c r="I2478" s="159"/>
    </row>
    <row r="2479" spans="2:9" x14ac:dyDescent="0.35">
      <c r="B2479" s="155"/>
      <c r="C2479" s="156"/>
      <c r="D2479" s="156"/>
      <c r="E2479" s="156"/>
      <c r="F2479" s="156"/>
      <c r="G2479" s="157"/>
      <c r="H2479" s="158"/>
      <c r="I2479" s="159"/>
    </row>
    <row r="2480" spans="2:9" x14ac:dyDescent="0.35">
      <c r="B2480" s="155"/>
      <c r="C2480" s="156"/>
      <c r="D2480" s="156"/>
      <c r="E2480" s="156"/>
      <c r="F2480" s="156"/>
      <c r="G2480" s="157"/>
      <c r="H2480" s="158"/>
      <c r="I2480" s="159"/>
    </row>
    <row r="2481" spans="2:9" x14ac:dyDescent="0.35">
      <c r="B2481" s="155"/>
      <c r="C2481" s="156"/>
      <c r="D2481" s="156"/>
      <c r="E2481" s="156"/>
      <c r="F2481" s="156"/>
      <c r="G2481" s="157"/>
      <c r="H2481" s="158"/>
      <c r="I2481" s="159"/>
    </row>
    <row r="2482" spans="2:9" x14ac:dyDescent="0.35">
      <c r="B2482" s="155"/>
      <c r="C2482" s="156"/>
      <c r="D2482" s="156"/>
      <c r="E2482" s="156"/>
      <c r="F2482" s="156"/>
      <c r="G2482" s="157"/>
      <c r="H2482" s="158"/>
      <c r="I2482" s="159"/>
    </row>
    <row r="2483" spans="2:9" x14ac:dyDescent="0.35">
      <c r="B2483" s="155"/>
      <c r="C2483" s="156"/>
      <c r="D2483" s="156"/>
      <c r="E2483" s="156"/>
      <c r="F2483" s="156"/>
      <c r="G2483" s="157"/>
      <c r="H2483" s="158"/>
      <c r="I2483" s="159"/>
    </row>
    <row r="2484" spans="2:9" x14ac:dyDescent="0.35">
      <c r="B2484" s="155"/>
      <c r="C2484" s="156"/>
      <c r="D2484" s="156"/>
      <c r="E2484" s="156"/>
      <c r="F2484" s="156"/>
      <c r="G2484" s="157"/>
      <c r="H2484" s="158"/>
      <c r="I2484" s="159"/>
    </row>
    <row r="2485" spans="2:9" x14ac:dyDescent="0.35">
      <c r="B2485" s="155"/>
      <c r="C2485" s="156"/>
      <c r="D2485" s="156"/>
      <c r="E2485" s="156"/>
      <c r="F2485" s="156"/>
      <c r="G2485" s="157"/>
      <c r="H2485" s="158"/>
      <c r="I2485" s="159"/>
    </row>
    <row r="2486" spans="2:9" x14ac:dyDescent="0.35">
      <c r="B2486" s="155"/>
      <c r="C2486" s="156"/>
      <c r="D2486" s="156"/>
      <c r="E2486" s="156"/>
      <c r="F2486" s="156"/>
      <c r="G2486" s="157"/>
      <c r="H2486" s="158"/>
      <c r="I2486" s="159"/>
    </row>
    <row r="2487" spans="2:9" x14ac:dyDescent="0.35">
      <c r="B2487" s="155"/>
      <c r="C2487" s="156"/>
      <c r="D2487" s="156"/>
      <c r="E2487" s="156"/>
      <c r="F2487" s="156"/>
      <c r="G2487" s="157"/>
      <c r="H2487" s="158"/>
      <c r="I2487" s="159"/>
    </row>
    <row r="2488" spans="2:9" x14ac:dyDescent="0.35">
      <c r="B2488" s="155"/>
      <c r="C2488" s="156"/>
      <c r="D2488" s="156"/>
      <c r="E2488" s="156"/>
      <c r="F2488" s="156"/>
      <c r="G2488" s="157"/>
      <c r="H2488" s="158"/>
      <c r="I2488" s="159"/>
    </row>
    <row r="2489" spans="2:9" x14ac:dyDescent="0.35">
      <c r="B2489" s="155"/>
      <c r="C2489" s="156"/>
      <c r="D2489" s="156"/>
      <c r="E2489" s="156"/>
      <c r="F2489" s="156"/>
      <c r="G2489" s="157"/>
      <c r="H2489" s="158"/>
      <c r="I2489" s="159"/>
    </row>
    <row r="2490" spans="2:9" x14ac:dyDescent="0.35">
      <c r="B2490" s="155"/>
      <c r="C2490" s="156"/>
      <c r="D2490" s="156"/>
      <c r="E2490" s="156"/>
      <c r="F2490" s="156"/>
      <c r="G2490" s="157"/>
      <c r="H2490" s="158"/>
      <c r="I2490" s="159"/>
    </row>
    <row r="2491" spans="2:9" x14ac:dyDescent="0.35">
      <c r="B2491" s="155"/>
      <c r="C2491" s="156"/>
      <c r="D2491" s="156"/>
      <c r="E2491" s="156"/>
      <c r="F2491" s="156"/>
      <c r="G2491" s="157"/>
      <c r="H2491" s="158"/>
      <c r="I2491" s="159"/>
    </row>
    <row r="2492" spans="2:9" x14ac:dyDescent="0.35">
      <c r="B2492" s="155"/>
      <c r="C2492" s="156"/>
      <c r="D2492" s="156"/>
      <c r="E2492" s="156"/>
      <c r="F2492" s="156"/>
      <c r="G2492" s="157"/>
      <c r="H2492" s="158"/>
      <c r="I2492" s="159"/>
    </row>
    <row r="2493" spans="2:9" x14ac:dyDescent="0.35">
      <c r="B2493" s="155"/>
      <c r="C2493" s="156"/>
      <c r="D2493" s="156"/>
      <c r="E2493" s="156"/>
      <c r="F2493" s="156"/>
      <c r="G2493" s="157"/>
      <c r="H2493" s="158"/>
      <c r="I2493" s="159"/>
    </row>
    <row r="2494" spans="2:9" x14ac:dyDescent="0.35">
      <c r="B2494" s="155"/>
      <c r="C2494" s="156"/>
      <c r="D2494" s="156"/>
      <c r="E2494" s="156"/>
      <c r="F2494" s="156"/>
      <c r="G2494" s="157"/>
      <c r="H2494" s="158"/>
      <c r="I2494" s="159"/>
    </row>
    <row r="2495" spans="2:9" x14ac:dyDescent="0.35">
      <c r="B2495" s="155"/>
      <c r="C2495" s="156"/>
      <c r="D2495" s="156"/>
      <c r="E2495" s="156"/>
      <c r="F2495" s="156"/>
      <c r="G2495" s="157"/>
      <c r="H2495" s="158"/>
      <c r="I2495" s="159"/>
    </row>
    <row r="2496" spans="2:9" x14ac:dyDescent="0.35">
      <c r="B2496" s="155"/>
      <c r="C2496" s="156"/>
      <c r="D2496" s="156"/>
      <c r="E2496" s="156"/>
      <c r="F2496" s="156"/>
      <c r="G2496" s="157"/>
      <c r="H2496" s="158"/>
      <c r="I2496" s="159"/>
    </row>
    <row r="2497" spans="2:9" x14ac:dyDescent="0.35">
      <c r="B2497" s="155"/>
      <c r="C2497" s="156"/>
      <c r="D2497" s="156"/>
      <c r="E2497" s="156"/>
      <c r="F2497" s="156"/>
      <c r="G2497" s="157"/>
      <c r="H2497" s="158"/>
      <c r="I2497" s="159"/>
    </row>
    <row r="2498" spans="2:9" x14ac:dyDescent="0.35">
      <c r="B2498" s="155"/>
      <c r="C2498" s="156"/>
      <c r="D2498" s="156"/>
      <c r="E2498" s="156"/>
      <c r="F2498" s="156"/>
      <c r="G2498" s="157"/>
      <c r="H2498" s="158"/>
      <c r="I2498" s="159"/>
    </row>
    <row r="2499" spans="2:9" x14ac:dyDescent="0.35">
      <c r="B2499" s="155"/>
      <c r="C2499" s="156"/>
      <c r="D2499" s="156"/>
      <c r="E2499" s="156"/>
      <c r="F2499" s="156"/>
      <c r="G2499" s="157"/>
      <c r="H2499" s="158"/>
      <c r="I2499" s="159"/>
    </row>
    <row r="2500" spans="2:9" x14ac:dyDescent="0.35">
      <c r="B2500" s="155"/>
      <c r="C2500" s="156"/>
      <c r="D2500" s="156"/>
      <c r="E2500" s="156"/>
      <c r="F2500" s="156"/>
      <c r="G2500" s="157"/>
      <c r="H2500" s="158"/>
      <c r="I2500" s="159"/>
    </row>
    <row r="2501" spans="2:9" x14ac:dyDescent="0.35">
      <c r="B2501" s="155"/>
      <c r="C2501" s="156"/>
      <c r="D2501" s="156"/>
      <c r="E2501" s="156"/>
      <c r="F2501" s="156"/>
      <c r="G2501" s="157"/>
      <c r="H2501" s="158"/>
      <c r="I2501" s="159"/>
    </row>
    <row r="2502" spans="2:9" x14ac:dyDescent="0.35">
      <c r="B2502" s="155"/>
      <c r="C2502" s="156"/>
      <c r="D2502" s="156"/>
      <c r="E2502" s="156"/>
      <c r="F2502" s="156"/>
      <c r="G2502" s="157"/>
      <c r="H2502" s="158"/>
      <c r="I2502" s="159"/>
    </row>
    <row r="2503" spans="2:9" x14ac:dyDescent="0.35">
      <c r="B2503" s="155"/>
      <c r="C2503" s="156"/>
      <c r="D2503" s="156"/>
      <c r="E2503" s="156"/>
      <c r="F2503" s="156"/>
      <c r="G2503" s="157"/>
      <c r="H2503" s="158"/>
      <c r="I2503" s="159"/>
    </row>
    <row r="2504" spans="2:9" x14ac:dyDescent="0.35">
      <c r="B2504" s="155"/>
      <c r="C2504" s="156"/>
      <c r="D2504" s="156"/>
      <c r="E2504" s="156"/>
      <c r="F2504" s="156"/>
      <c r="G2504" s="157"/>
      <c r="H2504" s="158"/>
      <c r="I2504" s="159"/>
    </row>
    <row r="2505" spans="2:9" x14ac:dyDescent="0.35">
      <c r="B2505" s="155"/>
      <c r="C2505" s="156"/>
      <c r="D2505" s="156"/>
      <c r="E2505" s="156"/>
      <c r="F2505" s="156"/>
      <c r="G2505" s="157"/>
      <c r="H2505" s="158"/>
      <c r="I2505" s="159"/>
    </row>
    <row r="2506" spans="2:9" x14ac:dyDescent="0.35">
      <c r="B2506" s="155"/>
      <c r="C2506" s="156"/>
      <c r="D2506" s="156"/>
      <c r="E2506" s="156"/>
      <c r="F2506" s="156"/>
      <c r="G2506" s="157"/>
      <c r="H2506" s="158"/>
      <c r="I2506" s="159"/>
    </row>
    <row r="2507" spans="2:9" x14ac:dyDescent="0.35">
      <c r="B2507" s="155"/>
      <c r="C2507" s="156"/>
      <c r="D2507" s="156"/>
      <c r="E2507" s="156"/>
      <c r="F2507" s="156"/>
      <c r="G2507" s="157"/>
      <c r="H2507" s="158"/>
      <c r="I2507" s="159"/>
    </row>
    <row r="2508" spans="2:9" x14ac:dyDescent="0.35">
      <c r="B2508" s="155"/>
      <c r="C2508" s="156"/>
      <c r="D2508" s="156"/>
      <c r="E2508" s="156"/>
      <c r="F2508" s="156"/>
      <c r="G2508" s="157"/>
      <c r="H2508" s="158"/>
      <c r="I2508" s="159"/>
    </row>
    <row r="2509" spans="2:9" x14ac:dyDescent="0.35">
      <c r="B2509" s="155"/>
      <c r="C2509" s="156"/>
      <c r="D2509" s="156"/>
      <c r="E2509" s="156"/>
      <c r="F2509" s="156"/>
      <c r="G2509" s="157"/>
      <c r="H2509" s="158"/>
      <c r="I2509" s="159"/>
    </row>
    <row r="2510" spans="2:9" x14ac:dyDescent="0.35">
      <c r="B2510" s="155"/>
      <c r="C2510" s="156"/>
      <c r="D2510" s="156"/>
      <c r="E2510" s="156"/>
      <c r="F2510" s="156"/>
      <c r="G2510" s="157"/>
      <c r="H2510" s="158"/>
      <c r="I2510" s="159"/>
    </row>
    <row r="2511" spans="2:9" x14ac:dyDescent="0.35">
      <c r="B2511" s="155"/>
      <c r="C2511" s="156"/>
      <c r="D2511" s="156"/>
      <c r="E2511" s="156"/>
      <c r="F2511" s="156"/>
      <c r="G2511" s="157"/>
      <c r="H2511" s="158"/>
      <c r="I2511" s="159"/>
    </row>
    <row r="2512" spans="2:9" x14ac:dyDescent="0.35">
      <c r="B2512" s="155"/>
      <c r="C2512" s="156"/>
      <c r="D2512" s="156"/>
      <c r="E2512" s="156"/>
      <c r="F2512" s="156"/>
      <c r="G2512" s="157"/>
      <c r="H2512" s="158"/>
      <c r="I2512" s="159"/>
    </row>
    <row r="2513" spans="2:9" x14ac:dyDescent="0.35">
      <c r="B2513" s="155"/>
      <c r="C2513" s="156"/>
      <c r="D2513" s="156"/>
      <c r="E2513" s="156"/>
      <c r="F2513" s="156"/>
      <c r="G2513" s="157"/>
      <c r="H2513" s="158"/>
      <c r="I2513" s="159"/>
    </row>
    <row r="2514" spans="2:9" x14ac:dyDescent="0.35">
      <c r="B2514" s="155"/>
      <c r="C2514" s="156"/>
      <c r="D2514" s="156"/>
      <c r="E2514" s="156"/>
      <c r="F2514" s="156"/>
      <c r="G2514" s="157"/>
      <c r="H2514" s="158"/>
      <c r="I2514" s="159"/>
    </row>
    <row r="2515" spans="2:9" x14ac:dyDescent="0.35">
      <c r="B2515" s="155"/>
      <c r="C2515" s="156"/>
      <c r="D2515" s="156"/>
      <c r="E2515" s="156"/>
      <c r="F2515" s="156"/>
      <c r="G2515" s="157"/>
      <c r="H2515" s="158"/>
      <c r="I2515" s="159"/>
    </row>
    <row r="2516" spans="2:9" x14ac:dyDescent="0.35">
      <c r="B2516" s="155"/>
      <c r="C2516" s="156"/>
      <c r="D2516" s="156"/>
      <c r="E2516" s="156"/>
      <c r="F2516" s="156"/>
      <c r="G2516" s="157"/>
      <c r="H2516" s="158"/>
      <c r="I2516" s="159"/>
    </row>
    <row r="2517" spans="2:9" x14ac:dyDescent="0.35">
      <c r="B2517" s="155"/>
      <c r="C2517" s="156"/>
      <c r="D2517" s="156"/>
      <c r="E2517" s="156"/>
      <c r="F2517" s="156"/>
      <c r="G2517" s="157"/>
      <c r="H2517" s="158"/>
      <c r="I2517" s="159"/>
    </row>
    <row r="2518" spans="2:9" x14ac:dyDescent="0.35">
      <c r="B2518" s="155"/>
      <c r="C2518" s="156"/>
      <c r="D2518" s="156"/>
      <c r="E2518" s="156"/>
      <c r="F2518" s="156"/>
      <c r="G2518" s="157"/>
      <c r="H2518" s="158"/>
      <c r="I2518" s="159"/>
    </row>
    <row r="2519" spans="2:9" x14ac:dyDescent="0.35">
      <c r="B2519" s="155"/>
      <c r="C2519" s="156"/>
      <c r="D2519" s="156"/>
      <c r="E2519" s="156"/>
      <c r="F2519" s="156"/>
      <c r="G2519" s="157"/>
      <c r="H2519" s="158"/>
      <c r="I2519" s="159"/>
    </row>
    <row r="2520" spans="2:9" x14ac:dyDescent="0.35">
      <c r="B2520" s="155"/>
      <c r="C2520" s="156"/>
      <c r="D2520" s="156"/>
      <c r="E2520" s="156"/>
      <c r="F2520" s="156"/>
      <c r="G2520" s="157"/>
      <c r="H2520" s="158"/>
      <c r="I2520" s="159"/>
    </row>
    <row r="2521" spans="2:9" x14ac:dyDescent="0.35">
      <c r="B2521" s="155"/>
      <c r="C2521" s="156"/>
      <c r="D2521" s="156"/>
      <c r="E2521" s="156"/>
      <c r="F2521" s="156"/>
      <c r="G2521" s="157"/>
      <c r="H2521" s="158"/>
      <c r="I2521" s="159"/>
    </row>
    <row r="2522" spans="2:9" x14ac:dyDescent="0.35">
      <c r="B2522" s="155"/>
      <c r="C2522" s="156"/>
      <c r="D2522" s="156"/>
      <c r="E2522" s="156"/>
      <c r="F2522" s="156"/>
      <c r="G2522" s="157"/>
      <c r="H2522" s="158"/>
      <c r="I2522" s="159"/>
    </row>
    <row r="2523" spans="2:9" x14ac:dyDescent="0.35">
      <c r="B2523" s="155"/>
      <c r="C2523" s="156"/>
      <c r="D2523" s="156"/>
      <c r="E2523" s="156"/>
      <c r="F2523" s="156"/>
      <c r="G2523" s="157"/>
      <c r="H2523" s="158"/>
      <c r="I2523" s="159"/>
    </row>
    <row r="2524" spans="2:9" x14ac:dyDescent="0.35">
      <c r="B2524" s="155"/>
      <c r="C2524" s="156"/>
      <c r="D2524" s="156"/>
      <c r="E2524" s="156"/>
      <c r="F2524" s="156"/>
      <c r="G2524" s="157"/>
      <c r="H2524" s="158"/>
      <c r="I2524" s="159"/>
    </row>
    <row r="2525" spans="2:9" x14ac:dyDescent="0.35">
      <c r="B2525" s="155"/>
      <c r="C2525" s="156"/>
      <c r="D2525" s="156"/>
      <c r="E2525" s="156"/>
      <c r="F2525" s="156"/>
      <c r="G2525" s="157"/>
      <c r="H2525" s="158"/>
      <c r="I2525" s="159"/>
    </row>
    <row r="2526" spans="2:9" x14ac:dyDescent="0.35">
      <c r="B2526" s="155"/>
      <c r="C2526" s="156"/>
      <c r="D2526" s="156"/>
      <c r="E2526" s="156"/>
      <c r="F2526" s="156"/>
      <c r="G2526" s="157"/>
      <c r="H2526" s="158"/>
      <c r="I2526" s="159"/>
    </row>
    <row r="2527" spans="2:9" x14ac:dyDescent="0.35">
      <c r="B2527" s="155"/>
      <c r="C2527" s="156"/>
      <c r="D2527" s="156"/>
      <c r="E2527" s="156"/>
      <c r="F2527" s="156"/>
      <c r="G2527" s="157"/>
      <c r="H2527" s="158"/>
      <c r="I2527" s="159"/>
    </row>
    <row r="2528" spans="2:9" x14ac:dyDescent="0.35">
      <c r="B2528" s="155"/>
      <c r="C2528" s="156"/>
      <c r="D2528" s="156"/>
      <c r="E2528" s="156"/>
      <c r="F2528" s="156"/>
      <c r="G2528" s="157"/>
      <c r="H2528" s="158"/>
      <c r="I2528" s="159"/>
    </row>
    <row r="2529" spans="2:9" x14ac:dyDescent="0.35">
      <c r="B2529" s="155"/>
      <c r="C2529" s="156"/>
      <c r="D2529" s="156"/>
      <c r="E2529" s="156"/>
      <c r="F2529" s="156"/>
      <c r="G2529" s="157"/>
      <c r="H2529" s="158"/>
      <c r="I2529" s="159"/>
    </row>
    <row r="2530" spans="2:9" x14ac:dyDescent="0.35">
      <c r="B2530" s="155"/>
      <c r="C2530" s="156"/>
      <c r="D2530" s="156"/>
      <c r="E2530" s="156"/>
      <c r="F2530" s="156"/>
      <c r="G2530" s="157"/>
      <c r="H2530" s="158"/>
      <c r="I2530" s="159"/>
    </row>
    <row r="2531" spans="2:9" x14ac:dyDescent="0.35">
      <c r="B2531" s="155"/>
      <c r="C2531" s="156"/>
      <c r="D2531" s="156"/>
      <c r="E2531" s="156"/>
      <c r="F2531" s="156"/>
      <c r="G2531" s="157"/>
      <c r="H2531" s="158"/>
      <c r="I2531" s="159"/>
    </row>
    <row r="2532" spans="2:9" x14ac:dyDescent="0.35">
      <c r="B2532" s="155"/>
      <c r="C2532" s="156"/>
      <c r="D2532" s="156"/>
      <c r="E2532" s="156"/>
      <c r="F2532" s="156"/>
      <c r="G2532" s="157"/>
      <c r="H2532" s="158"/>
      <c r="I2532" s="159"/>
    </row>
    <row r="2533" spans="2:9" x14ac:dyDescent="0.35">
      <c r="B2533" s="155"/>
      <c r="C2533" s="156"/>
      <c r="D2533" s="156"/>
      <c r="E2533" s="156"/>
      <c r="F2533" s="156"/>
      <c r="G2533" s="157"/>
      <c r="H2533" s="158"/>
      <c r="I2533" s="159"/>
    </row>
    <row r="2534" spans="2:9" x14ac:dyDescent="0.35">
      <c r="B2534" s="155"/>
      <c r="C2534" s="156"/>
      <c r="D2534" s="156"/>
      <c r="E2534" s="156"/>
      <c r="F2534" s="156"/>
      <c r="G2534" s="157"/>
      <c r="H2534" s="158"/>
      <c r="I2534" s="159"/>
    </row>
    <row r="2535" spans="2:9" x14ac:dyDescent="0.35">
      <c r="B2535" s="155"/>
      <c r="C2535" s="156"/>
      <c r="D2535" s="156"/>
      <c r="E2535" s="156"/>
      <c r="F2535" s="156"/>
      <c r="G2535" s="157"/>
      <c r="H2535" s="158"/>
      <c r="I2535" s="159"/>
    </row>
    <row r="2536" spans="2:9" x14ac:dyDescent="0.35">
      <c r="B2536" s="155"/>
      <c r="C2536" s="156"/>
      <c r="D2536" s="156"/>
      <c r="E2536" s="156"/>
      <c r="F2536" s="156"/>
      <c r="G2536" s="157"/>
      <c r="H2536" s="158"/>
      <c r="I2536" s="159"/>
    </row>
    <row r="2537" spans="2:9" x14ac:dyDescent="0.35">
      <c r="B2537" s="155"/>
      <c r="C2537" s="156"/>
      <c r="D2537" s="156"/>
      <c r="E2537" s="156"/>
      <c r="F2537" s="156"/>
      <c r="G2537" s="157"/>
      <c r="H2537" s="158"/>
      <c r="I2537" s="159"/>
    </row>
    <row r="2538" spans="2:9" x14ac:dyDescent="0.35">
      <c r="B2538" s="155"/>
      <c r="C2538" s="156"/>
      <c r="D2538" s="156"/>
      <c r="E2538" s="156"/>
      <c r="F2538" s="156"/>
      <c r="G2538" s="157"/>
      <c r="H2538" s="158"/>
      <c r="I2538" s="159"/>
    </row>
    <row r="2539" spans="2:9" x14ac:dyDescent="0.35">
      <c r="B2539" s="155"/>
      <c r="C2539" s="156"/>
      <c r="D2539" s="156"/>
      <c r="E2539" s="156"/>
      <c r="F2539" s="156"/>
      <c r="G2539" s="157"/>
      <c r="H2539" s="158"/>
      <c r="I2539" s="159"/>
    </row>
    <row r="2540" spans="2:9" x14ac:dyDescent="0.35">
      <c r="B2540" s="155"/>
      <c r="C2540" s="156"/>
      <c r="D2540" s="156"/>
      <c r="E2540" s="156"/>
      <c r="F2540" s="156"/>
      <c r="G2540" s="157"/>
      <c r="H2540" s="158"/>
      <c r="I2540" s="159"/>
    </row>
    <row r="2541" spans="2:9" x14ac:dyDescent="0.35">
      <c r="B2541" s="155"/>
      <c r="C2541" s="156"/>
      <c r="D2541" s="156"/>
      <c r="E2541" s="156"/>
      <c r="F2541" s="156"/>
      <c r="G2541" s="157"/>
      <c r="H2541" s="158"/>
      <c r="I2541" s="159"/>
    </row>
    <row r="2542" spans="2:9" x14ac:dyDescent="0.35">
      <c r="B2542" s="155"/>
      <c r="C2542" s="156"/>
      <c r="D2542" s="156"/>
      <c r="E2542" s="156"/>
      <c r="F2542" s="156"/>
      <c r="G2542" s="157"/>
      <c r="H2542" s="158"/>
      <c r="I2542" s="159"/>
    </row>
    <row r="2543" spans="2:9" x14ac:dyDescent="0.35">
      <c r="B2543" s="155"/>
      <c r="C2543" s="156"/>
      <c r="D2543" s="156"/>
      <c r="E2543" s="156"/>
      <c r="F2543" s="156"/>
      <c r="G2543" s="157"/>
      <c r="H2543" s="158"/>
      <c r="I2543" s="159"/>
    </row>
    <row r="2544" spans="2:9" x14ac:dyDescent="0.35">
      <c r="B2544" s="155"/>
      <c r="C2544" s="156"/>
      <c r="D2544" s="156"/>
      <c r="E2544" s="156"/>
      <c r="F2544" s="156"/>
      <c r="G2544" s="157"/>
      <c r="H2544" s="158"/>
      <c r="I2544" s="159"/>
    </row>
    <row r="2545" spans="2:9" x14ac:dyDescent="0.35">
      <c r="B2545" s="155"/>
      <c r="C2545" s="156"/>
      <c r="D2545" s="156"/>
      <c r="E2545" s="156"/>
      <c r="F2545" s="156"/>
      <c r="G2545" s="157"/>
      <c r="H2545" s="158"/>
      <c r="I2545" s="159"/>
    </row>
    <row r="2546" spans="2:9" x14ac:dyDescent="0.35">
      <c r="B2546" s="155"/>
      <c r="C2546" s="156"/>
      <c r="D2546" s="156"/>
      <c r="E2546" s="156"/>
      <c r="F2546" s="156"/>
      <c r="G2546" s="157"/>
      <c r="H2546" s="158"/>
      <c r="I2546" s="159"/>
    </row>
    <row r="2547" spans="2:9" x14ac:dyDescent="0.35">
      <c r="B2547" s="155"/>
      <c r="C2547" s="156"/>
      <c r="D2547" s="156"/>
      <c r="E2547" s="156"/>
      <c r="F2547" s="156"/>
      <c r="G2547" s="157"/>
      <c r="H2547" s="158"/>
      <c r="I2547" s="159"/>
    </row>
    <row r="2548" spans="2:9" x14ac:dyDescent="0.35">
      <c r="B2548" s="155"/>
      <c r="C2548" s="156"/>
      <c r="D2548" s="156"/>
      <c r="E2548" s="156"/>
      <c r="F2548" s="156"/>
      <c r="G2548" s="157"/>
      <c r="H2548" s="158"/>
      <c r="I2548" s="159"/>
    </row>
    <row r="2549" spans="2:9" x14ac:dyDescent="0.35">
      <c r="B2549" s="155"/>
      <c r="C2549" s="156"/>
      <c r="D2549" s="156"/>
      <c r="E2549" s="156"/>
      <c r="F2549" s="156"/>
      <c r="G2549" s="157"/>
      <c r="H2549" s="158"/>
      <c r="I2549" s="159"/>
    </row>
    <row r="2550" spans="2:9" x14ac:dyDescent="0.35">
      <c r="B2550" s="155"/>
      <c r="C2550" s="156"/>
      <c r="D2550" s="156"/>
      <c r="E2550" s="156"/>
      <c r="F2550" s="156"/>
      <c r="G2550" s="157"/>
      <c r="H2550" s="158"/>
      <c r="I2550" s="159"/>
    </row>
    <row r="2551" spans="2:9" x14ac:dyDescent="0.35">
      <c r="B2551" s="155"/>
      <c r="C2551" s="156"/>
      <c r="D2551" s="156"/>
      <c r="E2551" s="156"/>
      <c r="F2551" s="156"/>
      <c r="G2551" s="157"/>
      <c r="H2551" s="158"/>
      <c r="I2551" s="159"/>
    </row>
    <row r="2552" spans="2:9" x14ac:dyDescent="0.35">
      <c r="B2552" s="155"/>
      <c r="C2552" s="156"/>
      <c r="D2552" s="156"/>
      <c r="E2552" s="156"/>
      <c r="F2552" s="156"/>
      <c r="G2552" s="157"/>
      <c r="H2552" s="158"/>
      <c r="I2552" s="159"/>
    </row>
    <row r="2553" spans="2:9" x14ac:dyDescent="0.35">
      <c r="B2553" s="155"/>
      <c r="C2553" s="156"/>
      <c r="D2553" s="156"/>
      <c r="E2553" s="156"/>
      <c r="F2553" s="156"/>
      <c r="G2553" s="157"/>
      <c r="H2553" s="158"/>
      <c r="I2553" s="159"/>
    </row>
    <row r="2554" spans="2:9" x14ac:dyDescent="0.35">
      <c r="B2554" s="155"/>
      <c r="C2554" s="156"/>
      <c r="D2554" s="156"/>
      <c r="E2554" s="156"/>
      <c r="F2554" s="156"/>
      <c r="G2554" s="157"/>
      <c r="H2554" s="158"/>
      <c r="I2554" s="159"/>
    </row>
    <row r="2555" spans="2:9" x14ac:dyDescent="0.35">
      <c r="B2555" s="155"/>
      <c r="C2555" s="156"/>
      <c r="D2555" s="156"/>
      <c r="E2555" s="156"/>
      <c r="F2555" s="156"/>
      <c r="G2555" s="157"/>
      <c r="H2555" s="158"/>
      <c r="I2555" s="159"/>
    </row>
    <row r="2556" spans="2:9" x14ac:dyDescent="0.35">
      <c r="B2556" s="155"/>
      <c r="C2556" s="156"/>
      <c r="D2556" s="156"/>
      <c r="E2556" s="156"/>
      <c r="F2556" s="156"/>
      <c r="G2556" s="157"/>
      <c r="H2556" s="158"/>
      <c r="I2556" s="159"/>
    </row>
    <row r="2557" spans="2:9" x14ac:dyDescent="0.35">
      <c r="B2557" s="155"/>
      <c r="C2557" s="156"/>
      <c r="D2557" s="156"/>
      <c r="E2557" s="156"/>
      <c r="F2557" s="156"/>
      <c r="G2557" s="157"/>
      <c r="H2557" s="158"/>
      <c r="I2557" s="159"/>
    </row>
    <row r="2558" spans="2:9" x14ac:dyDescent="0.35">
      <c r="B2558" s="155"/>
      <c r="C2558" s="156"/>
      <c r="D2558" s="156"/>
      <c r="E2558" s="156"/>
      <c r="F2558" s="156"/>
      <c r="G2558" s="157"/>
      <c r="H2558" s="158"/>
      <c r="I2558" s="159"/>
    </row>
    <row r="2559" spans="2:9" x14ac:dyDescent="0.35">
      <c r="B2559" s="155"/>
      <c r="C2559" s="156"/>
      <c r="D2559" s="156"/>
      <c r="E2559" s="156"/>
      <c r="F2559" s="156"/>
      <c r="G2559" s="157"/>
      <c r="H2559" s="158"/>
      <c r="I2559" s="159"/>
    </row>
    <row r="2560" spans="2:9" x14ac:dyDescent="0.35">
      <c r="B2560" s="155"/>
      <c r="C2560" s="156"/>
      <c r="D2560" s="156"/>
      <c r="E2560" s="156"/>
      <c r="F2560" s="156"/>
      <c r="G2560" s="157"/>
      <c r="H2560" s="158"/>
      <c r="I2560" s="159"/>
    </row>
    <row r="2561" spans="2:9" x14ac:dyDescent="0.35">
      <c r="B2561" s="155"/>
      <c r="C2561" s="156"/>
      <c r="D2561" s="156"/>
      <c r="E2561" s="156"/>
      <c r="F2561" s="156"/>
      <c r="G2561" s="157"/>
      <c r="H2561" s="158"/>
      <c r="I2561" s="159"/>
    </row>
    <row r="2562" spans="2:9" x14ac:dyDescent="0.35">
      <c r="B2562" s="155"/>
      <c r="C2562" s="156"/>
      <c r="D2562" s="156"/>
      <c r="E2562" s="156"/>
      <c r="F2562" s="156"/>
      <c r="G2562" s="157"/>
      <c r="H2562" s="158"/>
      <c r="I2562" s="159"/>
    </row>
    <row r="2563" spans="2:9" x14ac:dyDescent="0.35">
      <c r="B2563" s="155"/>
      <c r="C2563" s="156"/>
      <c r="D2563" s="156"/>
      <c r="E2563" s="156"/>
      <c r="F2563" s="156"/>
      <c r="G2563" s="157"/>
      <c r="H2563" s="158"/>
      <c r="I2563" s="159"/>
    </row>
    <row r="2564" spans="2:9" x14ac:dyDescent="0.35">
      <c r="B2564" s="155"/>
      <c r="C2564" s="156"/>
      <c r="D2564" s="156"/>
      <c r="E2564" s="156"/>
      <c r="F2564" s="156"/>
      <c r="G2564" s="157"/>
      <c r="H2564" s="158"/>
      <c r="I2564" s="159"/>
    </row>
    <row r="2565" spans="2:9" x14ac:dyDescent="0.35">
      <c r="B2565" s="155"/>
      <c r="C2565" s="156"/>
      <c r="D2565" s="156"/>
      <c r="E2565" s="156"/>
      <c r="F2565" s="156"/>
      <c r="G2565" s="157"/>
      <c r="H2565" s="158"/>
      <c r="I2565" s="159"/>
    </row>
    <row r="2566" spans="2:9" x14ac:dyDescent="0.35">
      <c r="B2566" s="155"/>
      <c r="C2566" s="156"/>
      <c r="D2566" s="156"/>
      <c r="E2566" s="156"/>
      <c r="F2566" s="156"/>
      <c r="G2566" s="157"/>
      <c r="H2566" s="158"/>
      <c r="I2566" s="159"/>
    </row>
    <row r="2567" spans="2:9" x14ac:dyDescent="0.35">
      <c r="B2567" s="155"/>
      <c r="C2567" s="156"/>
      <c r="D2567" s="156"/>
      <c r="E2567" s="156"/>
      <c r="F2567" s="156"/>
      <c r="G2567" s="157"/>
      <c r="H2567" s="158"/>
      <c r="I2567" s="159"/>
    </row>
    <row r="2568" spans="2:9" x14ac:dyDescent="0.35">
      <c r="B2568" s="155"/>
      <c r="C2568" s="156"/>
      <c r="D2568" s="156"/>
      <c r="E2568" s="156"/>
      <c r="F2568" s="156"/>
      <c r="G2568" s="157"/>
      <c r="H2568" s="158"/>
      <c r="I2568" s="159"/>
    </row>
    <row r="2569" spans="2:9" x14ac:dyDescent="0.35">
      <c r="B2569" s="155"/>
      <c r="C2569" s="156"/>
      <c r="D2569" s="156"/>
      <c r="E2569" s="156"/>
      <c r="F2569" s="156"/>
      <c r="G2569" s="157"/>
      <c r="H2569" s="158"/>
      <c r="I2569" s="159"/>
    </row>
    <row r="2570" spans="2:9" x14ac:dyDescent="0.35">
      <c r="B2570" s="155"/>
      <c r="C2570" s="156"/>
      <c r="D2570" s="156"/>
      <c r="E2570" s="156"/>
      <c r="F2570" s="156"/>
      <c r="G2570" s="157"/>
      <c r="H2570" s="158"/>
      <c r="I2570" s="159"/>
    </row>
    <row r="2571" spans="2:9" x14ac:dyDescent="0.35">
      <c r="B2571" s="155"/>
      <c r="C2571" s="156"/>
      <c r="D2571" s="156"/>
      <c r="E2571" s="156"/>
      <c r="F2571" s="156"/>
      <c r="G2571" s="157"/>
      <c r="H2571" s="158"/>
      <c r="I2571" s="159"/>
    </row>
    <row r="2572" spans="2:9" x14ac:dyDescent="0.35">
      <c r="B2572" s="155"/>
      <c r="C2572" s="156"/>
      <c r="D2572" s="156"/>
      <c r="E2572" s="156"/>
      <c r="F2572" s="156"/>
      <c r="G2572" s="157"/>
      <c r="H2572" s="158"/>
      <c r="I2572" s="159"/>
    </row>
    <row r="2573" spans="2:9" x14ac:dyDescent="0.35">
      <c r="B2573" s="155"/>
      <c r="C2573" s="156"/>
      <c r="D2573" s="156"/>
      <c r="E2573" s="156"/>
      <c r="F2573" s="156"/>
      <c r="G2573" s="157"/>
      <c r="H2573" s="158"/>
      <c r="I2573" s="159"/>
    </row>
    <row r="2574" spans="2:9" x14ac:dyDescent="0.35">
      <c r="B2574" s="155"/>
      <c r="C2574" s="156"/>
      <c r="D2574" s="156"/>
      <c r="E2574" s="156"/>
      <c r="F2574" s="156"/>
      <c r="G2574" s="157"/>
      <c r="H2574" s="158"/>
      <c r="I2574" s="159"/>
    </row>
    <row r="2575" spans="2:9" x14ac:dyDescent="0.35">
      <c r="B2575" s="155"/>
      <c r="C2575" s="156"/>
      <c r="D2575" s="156"/>
      <c r="E2575" s="156"/>
      <c r="F2575" s="156"/>
      <c r="G2575" s="157"/>
      <c r="H2575" s="158"/>
      <c r="I2575" s="159"/>
    </row>
    <row r="2576" spans="2:9" x14ac:dyDescent="0.35">
      <c r="B2576" s="155"/>
      <c r="C2576" s="156"/>
      <c r="D2576" s="156"/>
      <c r="E2576" s="156"/>
      <c r="F2576" s="156"/>
      <c r="G2576" s="157"/>
      <c r="H2576" s="158"/>
      <c r="I2576" s="159"/>
    </row>
    <row r="2577" spans="2:9" x14ac:dyDescent="0.35">
      <c r="B2577" s="155"/>
      <c r="C2577" s="156"/>
      <c r="D2577" s="156"/>
      <c r="E2577" s="156"/>
      <c r="F2577" s="156"/>
      <c r="G2577" s="157"/>
      <c r="H2577" s="158"/>
      <c r="I2577" s="159"/>
    </row>
    <row r="2578" spans="2:9" x14ac:dyDescent="0.35">
      <c r="B2578" s="155"/>
      <c r="C2578" s="156"/>
      <c r="D2578" s="156"/>
      <c r="E2578" s="156"/>
      <c r="F2578" s="156"/>
      <c r="G2578" s="157"/>
      <c r="H2578" s="158"/>
      <c r="I2578" s="159"/>
    </row>
    <row r="2579" spans="2:9" x14ac:dyDescent="0.35">
      <c r="B2579" s="155"/>
      <c r="C2579" s="156"/>
      <c r="D2579" s="156"/>
      <c r="E2579" s="156"/>
      <c r="F2579" s="156"/>
      <c r="G2579" s="157"/>
      <c r="H2579" s="158"/>
      <c r="I2579" s="159"/>
    </row>
    <row r="2580" spans="2:9" x14ac:dyDescent="0.35">
      <c r="B2580" s="155"/>
      <c r="C2580" s="156"/>
      <c r="D2580" s="156"/>
      <c r="E2580" s="156"/>
      <c r="F2580" s="156"/>
      <c r="G2580" s="157"/>
      <c r="H2580" s="158"/>
      <c r="I2580" s="159"/>
    </row>
    <row r="2581" spans="2:9" x14ac:dyDescent="0.35">
      <c r="B2581" s="155"/>
      <c r="C2581" s="156"/>
      <c r="D2581" s="156"/>
      <c r="E2581" s="156"/>
      <c r="F2581" s="156"/>
      <c r="G2581" s="157"/>
      <c r="H2581" s="158"/>
      <c r="I2581" s="159"/>
    </row>
    <row r="2582" spans="2:9" x14ac:dyDescent="0.35">
      <c r="B2582" s="155"/>
      <c r="C2582" s="156"/>
      <c r="D2582" s="156"/>
      <c r="E2582" s="156"/>
      <c r="F2582" s="156"/>
      <c r="G2582" s="157"/>
      <c r="H2582" s="158"/>
      <c r="I2582" s="159"/>
    </row>
    <row r="2583" spans="2:9" x14ac:dyDescent="0.35">
      <c r="B2583" s="155"/>
      <c r="C2583" s="156"/>
      <c r="D2583" s="156"/>
      <c r="E2583" s="156"/>
      <c r="F2583" s="156"/>
      <c r="G2583" s="157"/>
      <c r="H2583" s="158"/>
      <c r="I2583" s="159"/>
    </row>
    <row r="2584" spans="2:9" x14ac:dyDescent="0.35">
      <c r="B2584" s="155"/>
      <c r="C2584" s="156"/>
      <c r="D2584" s="156"/>
      <c r="E2584" s="156"/>
      <c r="F2584" s="156"/>
      <c r="G2584" s="157"/>
      <c r="H2584" s="158"/>
      <c r="I2584" s="159"/>
    </row>
    <row r="2585" spans="2:9" x14ac:dyDescent="0.35">
      <c r="B2585" s="155"/>
      <c r="C2585" s="156"/>
      <c r="D2585" s="156"/>
      <c r="E2585" s="156"/>
      <c r="F2585" s="156"/>
      <c r="G2585" s="157"/>
      <c r="H2585" s="158"/>
      <c r="I2585" s="159"/>
    </row>
    <row r="2586" spans="2:9" x14ac:dyDescent="0.35">
      <c r="B2586" s="155"/>
      <c r="C2586" s="156"/>
      <c r="D2586" s="156"/>
      <c r="E2586" s="156"/>
      <c r="F2586" s="156"/>
      <c r="G2586" s="157"/>
      <c r="H2586" s="158"/>
      <c r="I2586" s="159"/>
    </row>
    <row r="2587" spans="2:9" x14ac:dyDescent="0.35">
      <c r="B2587" s="155"/>
      <c r="C2587" s="156"/>
      <c r="D2587" s="156"/>
      <c r="E2587" s="156"/>
      <c r="F2587" s="156"/>
      <c r="G2587" s="157"/>
      <c r="H2587" s="158"/>
      <c r="I2587" s="159"/>
    </row>
    <row r="2588" spans="2:9" x14ac:dyDescent="0.35">
      <c r="B2588" s="155"/>
      <c r="C2588" s="156"/>
      <c r="D2588" s="156"/>
      <c r="E2588" s="156"/>
      <c r="F2588" s="156"/>
      <c r="G2588" s="157"/>
      <c r="H2588" s="158"/>
      <c r="I2588" s="159"/>
    </row>
    <row r="2589" spans="2:9" x14ac:dyDescent="0.35">
      <c r="B2589" s="155"/>
      <c r="C2589" s="156"/>
      <c r="D2589" s="156"/>
      <c r="E2589" s="156"/>
      <c r="F2589" s="156"/>
      <c r="G2589" s="157"/>
      <c r="H2589" s="158"/>
      <c r="I2589" s="159"/>
    </row>
    <row r="2590" spans="2:9" x14ac:dyDescent="0.35">
      <c r="B2590" s="155"/>
      <c r="C2590" s="156"/>
      <c r="D2590" s="156"/>
      <c r="E2590" s="156"/>
      <c r="F2590" s="156"/>
      <c r="G2590" s="157"/>
      <c r="H2590" s="158"/>
      <c r="I2590" s="159"/>
    </row>
    <row r="2591" spans="2:9" x14ac:dyDescent="0.35">
      <c r="B2591" s="155"/>
      <c r="C2591" s="156"/>
      <c r="D2591" s="156"/>
      <c r="E2591" s="156"/>
      <c r="F2591" s="156"/>
      <c r="G2591" s="157"/>
      <c r="H2591" s="158"/>
      <c r="I2591" s="159"/>
    </row>
    <row r="2592" spans="2:9" x14ac:dyDescent="0.35">
      <c r="B2592" s="155"/>
      <c r="C2592" s="156"/>
      <c r="D2592" s="156"/>
      <c r="E2592" s="156"/>
      <c r="F2592" s="156"/>
      <c r="G2592" s="157"/>
      <c r="H2592" s="158"/>
      <c r="I2592" s="159"/>
    </row>
    <row r="2593" spans="2:9" x14ac:dyDescent="0.35">
      <c r="B2593" s="155"/>
      <c r="C2593" s="156"/>
      <c r="D2593" s="156"/>
      <c r="E2593" s="156"/>
      <c r="F2593" s="156"/>
      <c r="G2593" s="157"/>
      <c r="H2593" s="158"/>
      <c r="I2593" s="159"/>
    </row>
    <row r="2594" spans="2:9" x14ac:dyDescent="0.35">
      <c r="B2594" s="155"/>
      <c r="C2594" s="156"/>
      <c r="D2594" s="156"/>
      <c r="E2594" s="156"/>
      <c r="F2594" s="156"/>
      <c r="G2594" s="157"/>
      <c r="H2594" s="158"/>
      <c r="I2594" s="159"/>
    </row>
    <row r="2595" spans="2:9" x14ac:dyDescent="0.35">
      <c r="B2595" s="155"/>
      <c r="C2595" s="156"/>
      <c r="D2595" s="156"/>
      <c r="E2595" s="156"/>
      <c r="F2595" s="156"/>
      <c r="G2595" s="157"/>
      <c r="H2595" s="158"/>
      <c r="I2595" s="159"/>
    </row>
    <row r="2596" spans="2:9" x14ac:dyDescent="0.35">
      <c r="B2596" s="155"/>
      <c r="C2596" s="156"/>
      <c r="D2596" s="156"/>
      <c r="E2596" s="156"/>
      <c r="F2596" s="156"/>
      <c r="G2596" s="157"/>
      <c r="H2596" s="158"/>
      <c r="I2596" s="159"/>
    </row>
    <row r="2597" spans="2:9" x14ac:dyDescent="0.35">
      <c r="B2597" s="155"/>
      <c r="C2597" s="156"/>
      <c r="D2597" s="156"/>
      <c r="E2597" s="156"/>
      <c r="F2597" s="156"/>
      <c r="G2597" s="157"/>
      <c r="H2597" s="158"/>
      <c r="I2597" s="159"/>
    </row>
    <row r="2598" spans="2:9" x14ac:dyDescent="0.35">
      <c r="B2598" s="155"/>
      <c r="C2598" s="156"/>
      <c r="D2598" s="156"/>
      <c r="E2598" s="156"/>
      <c r="F2598" s="156"/>
      <c r="G2598" s="157"/>
      <c r="H2598" s="158"/>
      <c r="I2598" s="159"/>
    </row>
    <row r="2599" spans="2:9" x14ac:dyDescent="0.35">
      <c r="B2599" s="155"/>
      <c r="C2599" s="156"/>
      <c r="D2599" s="156"/>
      <c r="E2599" s="156"/>
      <c r="F2599" s="156"/>
      <c r="G2599" s="157"/>
      <c r="H2599" s="158"/>
      <c r="I2599" s="159"/>
    </row>
    <row r="2600" spans="2:9" x14ac:dyDescent="0.35">
      <c r="B2600" s="155"/>
      <c r="C2600" s="156"/>
      <c r="D2600" s="156"/>
      <c r="E2600" s="156"/>
      <c r="F2600" s="156"/>
      <c r="G2600" s="157"/>
      <c r="H2600" s="158"/>
      <c r="I2600" s="159"/>
    </row>
    <row r="2601" spans="2:9" x14ac:dyDescent="0.35">
      <c r="B2601" s="155"/>
      <c r="C2601" s="156"/>
      <c r="D2601" s="156"/>
      <c r="E2601" s="156"/>
      <c r="F2601" s="156"/>
      <c r="G2601" s="157"/>
      <c r="H2601" s="158"/>
      <c r="I2601" s="159"/>
    </row>
    <row r="2602" spans="2:9" x14ac:dyDescent="0.35">
      <c r="B2602" s="155"/>
      <c r="C2602" s="156"/>
      <c r="D2602" s="156"/>
      <c r="E2602" s="156"/>
      <c r="F2602" s="156"/>
      <c r="G2602" s="157"/>
      <c r="H2602" s="158"/>
      <c r="I2602" s="159"/>
    </row>
    <row r="2603" spans="2:9" x14ac:dyDescent="0.35">
      <c r="B2603" s="155"/>
      <c r="C2603" s="156"/>
      <c r="D2603" s="156"/>
      <c r="E2603" s="156"/>
      <c r="F2603" s="156"/>
      <c r="G2603" s="157"/>
      <c r="H2603" s="158"/>
      <c r="I2603" s="159"/>
    </row>
    <row r="2604" spans="2:9" x14ac:dyDescent="0.35">
      <c r="B2604" s="155"/>
      <c r="C2604" s="156"/>
      <c r="D2604" s="156"/>
      <c r="E2604" s="156"/>
      <c r="F2604" s="156"/>
      <c r="G2604" s="157"/>
      <c r="H2604" s="158"/>
      <c r="I2604" s="159"/>
    </row>
    <row r="2605" spans="2:9" x14ac:dyDescent="0.35">
      <c r="B2605" s="155"/>
      <c r="C2605" s="156"/>
      <c r="D2605" s="156"/>
      <c r="E2605" s="156"/>
      <c r="F2605" s="156"/>
      <c r="G2605" s="157"/>
      <c r="H2605" s="158"/>
      <c r="I2605" s="159"/>
    </row>
    <row r="2606" spans="2:9" x14ac:dyDescent="0.35">
      <c r="B2606" s="155"/>
      <c r="C2606" s="156"/>
      <c r="D2606" s="156"/>
      <c r="E2606" s="156"/>
      <c r="F2606" s="156"/>
      <c r="G2606" s="157"/>
      <c r="H2606" s="158"/>
      <c r="I2606" s="159"/>
    </row>
    <row r="2607" spans="2:9" x14ac:dyDescent="0.35">
      <c r="B2607" s="155"/>
      <c r="C2607" s="156"/>
      <c r="D2607" s="156"/>
      <c r="E2607" s="156"/>
      <c r="F2607" s="156"/>
      <c r="G2607" s="157"/>
      <c r="H2607" s="158"/>
      <c r="I2607" s="159"/>
    </row>
    <row r="2608" spans="2:9" x14ac:dyDescent="0.35">
      <c r="B2608" s="155"/>
      <c r="C2608" s="156"/>
      <c r="D2608" s="156"/>
      <c r="E2608" s="156"/>
      <c r="F2608" s="156"/>
      <c r="G2608" s="157"/>
      <c r="H2608" s="158"/>
      <c r="I2608" s="159"/>
    </row>
    <row r="2609" spans="2:9" x14ac:dyDescent="0.35">
      <c r="B2609" s="155"/>
      <c r="C2609" s="156"/>
      <c r="D2609" s="156"/>
      <c r="E2609" s="156"/>
      <c r="F2609" s="156"/>
      <c r="G2609" s="157"/>
      <c r="H2609" s="158"/>
      <c r="I2609" s="159"/>
    </row>
    <row r="2610" spans="2:9" x14ac:dyDescent="0.35">
      <c r="B2610" s="155"/>
      <c r="C2610" s="156"/>
      <c r="D2610" s="156"/>
      <c r="E2610" s="156"/>
      <c r="F2610" s="156"/>
      <c r="G2610" s="157"/>
      <c r="H2610" s="158"/>
      <c r="I2610" s="159"/>
    </row>
    <row r="2611" spans="2:9" x14ac:dyDescent="0.35">
      <c r="B2611" s="155"/>
      <c r="C2611" s="156"/>
      <c r="D2611" s="156"/>
      <c r="E2611" s="156"/>
      <c r="F2611" s="156"/>
      <c r="G2611" s="157"/>
      <c r="H2611" s="158"/>
      <c r="I2611" s="159"/>
    </row>
    <row r="2612" spans="2:9" x14ac:dyDescent="0.35">
      <c r="B2612" s="155"/>
      <c r="C2612" s="156"/>
      <c r="D2612" s="156"/>
      <c r="E2612" s="156"/>
      <c r="F2612" s="156"/>
      <c r="G2612" s="157"/>
      <c r="H2612" s="158"/>
      <c r="I2612" s="159"/>
    </row>
    <row r="2613" spans="2:9" x14ac:dyDescent="0.35">
      <c r="B2613" s="155"/>
      <c r="C2613" s="156"/>
      <c r="D2613" s="156"/>
      <c r="E2613" s="156"/>
      <c r="F2613" s="156"/>
      <c r="G2613" s="157"/>
      <c r="H2613" s="158"/>
      <c r="I2613" s="159"/>
    </row>
    <row r="2614" spans="2:9" x14ac:dyDescent="0.35">
      <c r="B2614" s="155"/>
      <c r="C2614" s="156"/>
      <c r="D2614" s="156"/>
      <c r="E2614" s="156"/>
      <c r="F2614" s="156"/>
      <c r="G2614" s="157"/>
      <c r="H2614" s="158"/>
      <c r="I2614" s="159"/>
    </row>
    <row r="2615" spans="2:9" x14ac:dyDescent="0.35">
      <c r="B2615" s="155"/>
      <c r="C2615" s="156"/>
      <c r="D2615" s="156"/>
      <c r="E2615" s="156"/>
      <c r="F2615" s="156"/>
      <c r="G2615" s="157"/>
      <c r="H2615" s="158"/>
      <c r="I2615" s="159"/>
    </row>
    <row r="2616" spans="2:9" x14ac:dyDescent="0.35">
      <c r="B2616" s="155"/>
      <c r="C2616" s="156"/>
      <c r="D2616" s="156"/>
      <c r="E2616" s="156"/>
      <c r="F2616" s="156"/>
      <c r="G2616" s="157"/>
      <c r="H2616" s="158"/>
      <c r="I2616" s="159"/>
    </row>
    <row r="2617" spans="2:9" x14ac:dyDescent="0.35">
      <c r="B2617" s="155"/>
      <c r="C2617" s="156"/>
      <c r="D2617" s="156"/>
      <c r="E2617" s="156"/>
      <c r="F2617" s="156"/>
      <c r="G2617" s="157"/>
      <c r="H2617" s="158"/>
      <c r="I2617" s="159"/>
    </row>
    <row r="2618" spans="2:9" x14ac:dyDescent="0.35">
      <c r="B2618" s="155"/>
      <c r="C2618" s="156"/>
      <c r="D2618" s="156"/>
      <c r="E2618" s="156"/>
      <c r="F2618" s="156"/>
      <c r="G2618" s="157"/>
      <c r="H2618" s="158"/>
      <c r="I2618" s="159"/>
    </row>
    <row r="2619" spans="2:9" x14ac:dyDescent="0.35">
      <c r="B2619" s="155"/>
      <c r="C2619" s="156"/>
      <c r="D2619" s="156"/>
      <c r="E2619" s="156"/>
      <c r="F2619" s="156"/>
      <c r="G2619" s="157"/>
      <c r="H2619" s="158"/>
      <c r="I2619" s="159"/>
    </row>
    <row r="2620" spans="2:9" x14ac:dyDescent="0.35">
      <c r="B2620" s="155"/>
      <c r="C2620" s="156"/>
      <c r="D2620" s="156"/>
      <c r="E2620" s="156"/>
      <c r="F2620" s="156"/>
      <c r="G2620" s="157"/>
      <c r="H2620" s="158"/>
      <c r="I2620" s="159"/>
    </row>
    <row r="2621" spans="2:9" x14ac:dyDescent="0.35">
      <c r="B2621" s="155"/>
      <c r="C2621" s="156"/>
      <c r="D2621" s="156"/>
      <c r="E2621" s="156"/>
      <c r="F2621" s="156"/>
      <c r="G2621" s="157"/>
      <c r="H2621" s="158"/>
      <c r="I2621" s="159"/>
    </row>
    <row r="2622" spans="2:9" x14ac:dyDescent="0.35">
      <c r="B2622" s="155"/>
      <c r="C2622" s="156"/>
      <c r="D2622" s="156"/>
      <c r="E2622" s="156"/>
      <c r="F2622" s="156"/>
      <c r="G2622" s="157"/>
      <c r="H2622" s="158"/>
      <c r="I2622" s="159"/>
    </row>
    <row r="2623" spans="2:9" x14ac:dyDescent="0.35">
      <c r="B2623" s="155"/>
      <c r="C2623" s="156"/>
      <c r="D2623" s="156"/>
      <c r="E2623" s="156"/>
      <c r="F2623" s="156"/>
      <c r="G2623" s="157"/>
      <c r="H2623" s="158"/>
      <c r="I2623" s="159"/>
    </row>
    <row r="2624" spans="2:9" x14ac:dyDescent="0.35">
      <c r="B2624" s="155"/>
      <c r="C2624" s="156"/>
      <c r="D2624" s="156"/>
      <c r="E2624" s="156"/>
      <c r="F2624" s="156"/>
      <c r="G2624" s="157"/>
      <c r="H2624" s="158"/>
      <c r="I2624" s="159"/>
    </row>
    <row r="2625" spans="2:9" x14ac:dyDescent="0.35">
      <c r="B2625" s="155"/>
      <c r="C2625" s="156"/>
      <c r="D2625" s="156"/>
      <c r="E2625" s="156"/>
      <c r="F2625" s="156"/>
      <c r="G2625" s="157"/>
      <c r="H2625" s="158"/>
      <c r="I2625" s="159"/>
    </row>
    <row r="2626" spans="2:9" x14ac:dyDescent="0.35">
      <c r="B2626" s="155"/>
      <c r="C2626" s="156"/>
      <c r="D2626" s="156"/>
      <c r="E2626" s="156"/>
      <c r="F2626" s="156"/>
      <c r="G2626" s="157"/>
      <c r="H2626" s="158"/>
      <c r="I2626" s="159"/>
    </row>
    <row r="2627" spans="2:9" x14ac:dyDescent="0.35">
      <c r="B2627" s="155"/>
      <c r="C2627" s="156"/>
      <c r="D2627" s="156"/>
      <c r="E2627" s="156"/>
      <c r="F2627" s="156"/>
      <c r="G2627" s="157"/>
      <c r="H2627" s="158"/>
      <c r="I2627" s="159"/>
    </row>
    <row r="2628" spans="2:9" x14ac:dyDescent="0.35">
      <c r="B2628" s="155"/>
      <c r="C2628" s="156"/>
      <c r="D2628" s="156"/>
      <c r="E2628" s="156"/>
      <c r="F2628" s="156"/>
      <c r="G2628" s="157"/>
      <c r="H2628" s="158"/>
      <c r="I2628" s="159"/>
    </row>
    <row r="2629" spans="2:9" x14ac:dyDescent="0.35">
      <c r="B2629" s="155"/>
      <c r="C2629" s="156"/>
      <c r="D2629" s="156"/>
      <c r="E2629" s="156"/>
      <c r="F2629" s="156"/>
      <c r="G2629" s="157"/>
      <c r="H2629" s="158"/>
      <c r="I2629" s="159"/>
    </row>
    <row r="2630" spans="2:9" x14ac:dyDescent="0.35">
      <c r="B2630" s="155"/>
      <c r="C2630" s="156"/>
      <c r="D2630" s="156"/>
      <c r="E2630" s="156"/>
      <c r="F2630" s="156"/>
      <c r="G2630" s="157"/>
      <c r="H2630" s="158"/>
      <c r="I2630" s="159"/>
    </row>
    <row r="2631" spans="2:9" x14ac:dyDescent="0.35">
      <c r="B2631" s="155"/>
      <c r="C2631" s="156"/>
      <c r="D2631" s="156"/>
      <c r="E2631" s="156"/>
      <c r="F2631" s="156"/>
      <c r="G2631" s="157"/>
      <c r="H2631" s="158"/>
      <c r="I2631" s="159"/>
    </row>
    <row r="2632" spans="2:9" x14ac:dyDescent="0.35">
      <c r="B2632" s="155"/>
      <c r="C2632" s="156"/>
      <c r="D2632" s="156"/>
      <c r="E2632" s="156"/>
      <c r="F2632" s="156"/>
      <c r="G2632" s="157"/>
      <c r="H2632" s="158"/>
      <c r="I2632" s="159"/>
    </row>
    <row r="2633" spans="2:9" x14ac:dyDescent="0.35">
      <c r="B2633" s="155"/>
      <c r="C2633" s="156"/>
      <c r="D2633" s="156"/>
      <c r="E2633" s="156"/>
      <c r="F2633" s="156"/>
      <c r="G2633" s="157"/>
      <c r="H2633" s="158"/>
      <c r="I2633" s="159"/>
    </row>
    <row r="2634" spans="2:9" x14ac:dyDescent="0.35">
      <c r="B2634" s="155"/>
      <c r="C2634" s="156"/>
      <c r="D2634" s="156"/>
      <c r="E2634" s="156"/>
      <c r="F2634" s="156"/>
      <c r="G2634" s="157"/>
      <c r="H2634" s="158"/>
      <c r="I2634" s="159"/>
    </row>
    <row r="2635" spans="2:9" x14ac:dyDescent="0.35">
      <c r="B2635" s="155"/>
      <c r="C2635" s="156"/>
      <c r="D2635" s="156"/>
      <c r="E2635" s="156"/>
      <c r="F2635" s="156"/>
      <c r="G2635" s="157"/>
      <c r="H2635" s="158"/>
      <c r="I2635" s="159"/>
    </row>
    <row r="2636" spans="2:9" x14ac:dyDescent="0.35">
      <c r="B2636" s="155"/>
      <c r="C2636" s="156"/>
      <c r="D2636" s="156"/>
      <c r="E2636" s="156"/>
      <c r="F2636" s="156"/>
      <c r="G2636" s="157"/>
      <c r="H2636" s="158"/>
      <c r="I2636" s="159"/>
    </row>
    <row r="2637" spans="2:9" x14ac:dyDescent="0.35">
      <c r="B2637" s="155"/>
      <c r="C2637" s="156"/>
      <c r="D2637" s="156"/>
      <c r="E2637" s="156"/>
      <c r="F2637" s="156"/>
      <c r="G2637" s="157"/>
      <c r="H2637" s="158"/>
      <c r="I2637" s="159"/>
    </row>
    <row r="2638" spans="2:9" x14ac:dyDescent="0.35">
      <c r="B2638" s="155"/>
      <c r="C2638" s="156"/>
      <c r="D2638" s="156"/>
      <c r="E2638" s="156"/>
      <c r="F2638" s="156"/>
      <c r="G2638" s="157"/>
      <c r="H2638" s="158"/>
      <c r="I2638" s="159"/>
    </row>
    <row r="2639" spans="2:9" x14ac:dyDescent="0.35">
      <c r="B2639" s="155"/>
      <c r="C2639" s="156"/>
      <c r="D2639" s="156"/>
      <c r="E2639" s="156"/>
      <c r="F2639" s="156"/>
      <c r="G2639" s="157"/>
      <c r="H2639" s="158"/>
      <c r="I2639" s="159"/>
    </row>
    <row r="2640" spans="2:9" x14ac:dyDescent="0.35">
      <c r="B2640" s="155"/>
      <c r="C2640" s="156"/>
      <c r="D2640" s="156"/>
      <c r="E2640" s="156"/>
      <c r="F2640" s="156"/>
      <c r="G2640" s="157"/>
      <c r="H2640" s="158"/>
      <c r="I2640" s="159"/>
    </row>
    <row r="2641" spans="2:9" x14ac:dyDescent="0.35">
      <c r="B2641" s="155"/>
      <c r="C2641" s="156"/>
      <c r="D2641" s="156"/>
      <c r="E2641" s="156"/>
      <c r="F2641" s="156"/>
      <c r="G2641" s="157"/>
      <c r="H2641" s="158"/>
      <c r="I2641" s="159"/>
    </row>
    <row r="2642" spans="2:9" x14ac:dyDescent="0.35">
      <c r="B2642" s="155"/>
      <c r="C2642" s="156"/>
      <c r="D2642" s="156"/>
      <c r="E2642" s="156"/>
      <c r="F2642" s="156"/>
      <c r="G2642" s="157"/>
      <c r="H2642" s="158"/>
      <c r="I2642" s="159"/>
    </row>
    <row r="2643" spans="2:9" x14ac:dyDescent="0.35">
      <c r="B2643" s="155"/>
      <c r="C2643" s="156"/>
      <c r="D2643" s="156"/>
      <c r="E2643" s="156"/>
      <c r="F2643" s="156"/>
      <c r="G2643" s="157"/>
      <c r="H2643" s="158"/>
      <c r="I2643" s="159"/>
    </row>
    <row r="2644" spans="2:9" x14ac:dyDescent="0.35">
      <c r="B2644" s="155"/>
      <c r="C2644" s="156"/>
      <c r="D2644" s="156"/>
      <c r="E2644" s="156"/>
      <c r="F2644" s="156"/>
      <c r="G2644" s="157"/>
      <c r="H2644" s="158"/>
      <c r="I2644" s="159"/>
    </row>
    <row r="2645" spans="2:9" x14ac:dyDescent="0.35">
      <c r="B2645" s="155"/>
      <c r="C2645" s="156"/>
      <c r="D2645" s="156"/>
      <c r="E2645" s="156"/>
      <c r="F2645" s="156"/>
      <c r="G2645" s="157"/>
      <c r="H2645" s="158"/>
      <c r="I2645" s="159"/>
    </row>
    <row r="2646" spans="2:9" x14ac:dyDescent="0.35">
      <c r="B2646" s="155"/>
      <c r="C2646" s="156"/>
      <c r="D2646" s="156"/>
      <c r="E2646" s="156"/>
      <c r="F2646" s="156"/>
      <c r="G2646" s="157"/>
      <c r="H2646" s="158"/>
      <c r="I2646" s="159"/>
    </row>
    <row r="2647" spans="2:9" x14ac:dyDescent="0.35">
      <c r="B2647" s="155"/>
      <c r="C2647" s="156"/>
      <c r="D2647" s="156"/>
      <c r="E2647" s="156"/>
      <c r="F2647" s="156"/>
      <c r="G2647" s="157"/>
      <c r="H2647" s="158"/>
      <c r="I2647" s="159"/>
    </row>
    <row r="2648" spans="2:9" x14ac:dyDescent="0.35">
      <c r="B2648" s="155"/>
      <c r="C2648" s="156"/>
      <c r="D2648" s="156"/>
      <c r="E2648" s="156"/>
      <c r="F2648" s="156"/>
      <c r="G2648" s="157"/>
      <c r="H2648" s="158"/>
      <c r="I2648" s="159"/>
    </row>
    <row r="2649" spans="2:9" x14ac:dyDescent="0.35">
      <c r="B2649" s="155"/>
      <c r="C2649" s="156"/>
      <c r="D2649" s="156"/>
      <c r="E2649" s="156"/>
      <c r="F2649" s="156"/>
      <c r="G2649" s="157"/>
      <c r="H2649" s="158"/>
      <c r="I2649" s="159"/>
    </row>
    <row r="2650" spans="2:9" x14ac:dyDescent="0.35">
      <c r="B2650" s="155"/>
      <c r="C2650" s="156"/>
      <c r="D2650" s="156"/>
      <c r="E2650" s="156"/>
      <c r="F2650" s="156"/>
      <c r="G2650" s="157"/>
      <c r="H2650" s="158"/>
      <c r="I2650" s="159"/>
    </row>
    <row r="2651" spans="2:9" x14ac:dyDescent="0.35">
      <c r="B2651" s="155"/>
      <c r="C2651" s="156"/>
      <c r="D2651" s="156"/>
      <c r="E2651" s="156"/>
      <c r="F2651" s="156"/>
      <c r="G2651" s="157"/>
      <c r="H2651" s="158"/>
      <c r="I2651" s="159"/>
    </row>
    <row r="2652" spans="2:9" x14ac:dyDescent="0.35">
      <c r="B2652" s="155"/>
      <c r="C2652" s="156"/>
      <c r="D2652" s="156"/>
      <c r="E2652" s="156"/>
      <c r="F2652" s="156"/>
      <c r="G2652" s="157"/>
      <c r="H2652" s="158"/>
      <c r="I2652" s="159"/>
    </row>
    <row r="2653" spans="2:9" x14ac:dyDescent="0.35">
      <c r="B2653" s="155"/>
      <c r="C2653" s="156"/>
      <c r="D2653" s="156"/>
      <c r="E2653" s="156"/>
      <c r="F2653" s="156"/>
      <c r="G2653" s="157"/>
      <c r="H2653" s="158"/>
      <c r="I2653" s="159"/>
    </row>
    <row r="2654" spans="2:9" x14ac:dyDescent="0.35">
      <c r="B2654" s="155"/>
      <c r="C2654" s="156"/>
      <c r="D2654" s="156"/>
      <c r="E2654" s="156"/>
      <c r="F2654" s="156"/>
      <c r="G2654" s="157"/>
      <c r="H2654" s="158"/>
      <c r="I2654" s="159"/>
    </row>
    <row r="2655" spans="2:9" x14ac:dyDescent="0.35">
      <c r="B2655" s="155"/>
      <c r="C2655" s="156"/>
      <c r="D2655" s="156"/>
      <c r="E2655" s="156"/>
      <c r="F2655" s="156"/>
      <c r="G2655" s="157"/>
      <c r="H2655" s="158"/>
      <c r="I2655" s="159"/>
    </row>
    <row r="2656" spans="2:9" x14ac:dyDescent="0.35">
      <c r="B2656" s="155"/>
      <c r="C2656" s="156"/>
      <c r="D2656" s="156"/>
      <c r="E2656" s="156"/>
      <c r="F2656" s="156"/>
      <c r="G2656" s="157"/>
      <c r="H2656" s="158"/>
      <c r="I2656" s="159"/>
    </row>
    <row r="2657" spans="2:9" x14ac:dyDescent="0.35">
      <c r="B2657" s="155"/>
      <c r="C2657" s="156"/>
      <c r="D2657" s="156"/>
      <c r="E2657" s="156"/>
      <c r="F2657" s="156"/>
      <c r="G2657" s="157"/>
      <c r="H2657" s="158"/>
      <c r="I2657" s="159"/>
    </row>
    <row r="2658" spans="2:9" x14ac:dyDescent="0.35">
      <c r="B2658" s="155"/>
      <c r="C2658" s="156"/>
      <c r="D2658" s="156"/>
      <c r="E2658" s="156"/>
      <c r="F2658" s="156"/>
      <c r="G2658" s="157"/>
      <c r="H2658" s="158"/>
      <c r="I2658" s="159"/>
    </row>
    <row r="2659" spans="2:9" x14ac:dyDescent="0.35">
      <c r="B2659" s="155"/>
      <c r="C2659" s="156"/>
      <c r="D2659" s="156"/>
      <c r="E2659" s="156"/>
      <c r="F2659" s="156"/>
      <c r="G2659" s="157"/>
      <c r="H2659" s="158"/>
      <c r="I2659" s="159"/>
    </row>
    <row r="2660" spans="2:9" x14ac:dyDescent="0.35">
      <c r="B2660" s="155"/>
      <c r="C2660" s="156"/>
      <c r="D2660" s="156"/>
      <c r="E2660" s="156"/>
      <c r="F2660" s="156"/>
      <c r="G2660" s="157"/>
      <c r="H2660" s="158"/>
      <c r="I2660" s="159"/>
    </row>
    <row r="2661" spans="2:9" x14ac:dyDescent="0.35">
      <c r="B2661" s="155"/>
      <c r="C2661" s="156"/>
      <c r="D2661" s="156"/>
      <c r="E2661" s="156"/>
      <c r="F2661" s="156"/>
      <c r="G2661" s="157"/>
      <c r="H2661" s="158"/>
      <c r="I2661" s="159"/>
    </row>
    <row r="2662" spans="2:9" x14ac:dyDescent="0.35">
      <c r="B2662" s="155"/>
      <c r="C2662" s="156"/>
      <c r="D2662" s="156"/>
      <c r="E2662" s="156"/>
      <c r="F2662" s="156"/>
      <c r="G2662" s="157"/>
      <c r="H2662" s="158"/>
      <c r="I2662" s="159"/>
    </row>
    <row r="2663" spans="2:9" x14ac:dyDescent="0.35">
      <c r="B2663" s="155"/>
      <c r="C2663" s="156"/>
      <c r="D2663" s="156"/>
      <c r="E2663" s="156"/>
      <c r="F2663" s="156"/>
      <c r="G2663" s="157"/>
      <c r="H2663" s="158"/>
      <c r="I2663" s="159"/>
    </row>
    <row r="2664" spans="2:9" x14ac:dyDescent="0.35">
      <c r="B2664" s="155"/>
      <c r="C2664" s="156"/>
      <c r="D2664" s="156"/>
      <c r="E2664" s="156"/>
      <c r="F2664" s="156"/>
      <c r="G2664" s="157"/>
      <c r="H2664" s="158"/>
      <c r="I2664" s="159"/>
    </row>
    <row r="2665" spans="2:9" x14ac:dyDescent="0.35">
      <c r="B2665" s="155"/>
      <c r="C2665" s="156"/>
      <c r="D2665" s="156"/>
      <c r="E2665" s="156"/>
      <c r="F2665" s="156"/>
      <c r="G2665" s="157"/>
      <c r="H2665" s="158"/>
      <c r="I2665" s="159"/>
    </row>
    <row r="2666" spans="2:9" x14ac:dyDescent="0.35">
      <c r="B2666" s="155"/>
      <c r="C2666" s="156"/>
      <c r="D2666" s="156"/>
      <c r="E2666" s="156"/>
      <c r="F2666" s="156"/>
      <c r="G2666" s="157"/>
      <c r="H2666" s="158"/>
      <c r="I2666" s="159"/>
    </row>
    <row r="2667" spans="2:9" x14ac:dyDescent="0.35">
      <c r="B2667" s="155"/>
      <c r="C2667" s="156"/>
      <c r="D2667" s="156"/>
      <c r="E2667" s="156"/>
      <c r="F2667" s="156"/>
      <c r="G2667" s="157"/>
      <c r="H2667" s="158"/>
      <c r="I2667" s="159"/>
    </row>
    <row r="2668" spans="2:9" x14ac:dyDescent="0.35">
      <c r="B2668" s="155"/>
      <c r="C2668" s="156"/>
      <c r="D2668" s="156"/>
      <c r="E2668" s="156"/>
      <c r="F2668" s="156"/>
      <c r="G2668" s="157"/>
      <c r="H2668" s="158"/>
      <c r="I2668" s="159"/>
    </row>
    <row r="2669" spans="2:9" x14ac:dyDescent="0.35">
      <c r="B2669" s="155"/>
      <c r="C2669" s="156"/>
      <c r="D2669" s="156"/>
      <c r="E2669" s="156"/>
      <c r="F2669" s="156"/>
      <c r="G2669" s="157"/>
      <c r="H2669" s="158"/>
      <c r="I2669" s="159"/>
    </row>
    <row r="2670" spans="2:9" x14ac:dyDescent="0.35">
      <c r="B2670" s="155"/>
      <c r="C2670" s="156"/>
      <c r="D2670" s="156"/>
      <c r="E2670" s="156"/>
      <c r="F2670" s="156"/>
      <c r="G2670" s="157"/>
      <c r="H2670" s="158"/>
      <c r="I2670" s="159"/>
    </row>
    <row r="2671" spans="2:9" x14ac:dyDescent="0.35">
      <c r="B2671" s="155"/>
      <c r="C2671" s="156"/>
      <c r="D2671" s="156"/>
      <c r="E2671" s="156"/>
      <c r="F2671" s="156"/>
      <c r="G2671" s="157"/>
      <c r="H2671" s="158"/>
      <c r="I2671" s="159"/>
    </row>
    <row r="2672" spans="2:9" x14ac:dyDescent="0.35">
      <c r="B2672" s="155"/>
      <c r="C2672" s="156"/>
      <c r="D2672" s="156"/>
      <c r="E2672" s="156"/>
      <c r="F2672" s="156"/>
      <c r="G2672" s="157"/>
      <c r="H2672" s="158"/>
      <c r="I2672" s="159"/>
    </row>
    <row r="2673" spans="2:9" x14ac:dyDescent="0.35">
      <c r="B2673" s="155"/>
      <c r="C2673" s="156"/>
      <c r="D2673" s="156"/>
      <c r="E2673" s="156"/>
      <c r="F2673" s="156"/>
      <c r="G2673" s="157"/>
      <c r="H2673" s="158"/>
      <c r="I2673" s="159"/>
    </row>
    <row r="2674" spans="2:9" x14ac:dyDescent="0.35">
      <c r="B2674" s="155"/>
      <c r="C2674" s="156"/>
      <c r="D2674" s="156"/>
      <c r="E2674" s="156"/>
      <c r="F2674" s="156"/>
      <c r="G2674" s="157"/>
      <c r="H2674" s="158"/>
      <c r="I2674" s="159"/>
    </row>
    <row r="2675" spans="2:9" x14ac:dyDescent="0.35">
      <c r="B2675" s="155"/>
      <c r="C2675" s="156"/>
      <c r="D2675" s="156"/>
      <c r="E2675" s="156"/>
      <c r="F2675" s="156"/>
      <c r="G2675" s="157"/>
      <c r="H2675" s="158"/>
      <c r="I2675" s="159"/>
    </row>
    <row r="2676" spans="2:9" x14ac:dyDescent="0.35">
      <c r="B2676" s="155"/>
      <c r="C2676" s="156"/>
      <c r="D2676" s="156"/>
      <c r="E2676" s="156"/>
      <c r="F2676" s="156"/>
      <c r="G2676" s="157"/>
      <c r="H2676" s="158"/>
      <c r="I2676" s="159"/>
    </row>
    <row r="2677" spans="2:9" x14ac:dyDescent="0.35">
      <c r="B2677" s="155"/>
      <c r="C2677" s="156"/>
      <c r="D2677" s="156"/>
      <c r="E2677" s="156"/>
      <c r="F2677" s="156"/>
      <c r="G2677" s="157"/>
      <c r="H2677" s="158"/>
      <c r="I2677" s="159"/>
    </row>
    <row r="2678" spans="2:9" x14ac:dyDescent="0.35">
      <c r="B2678" s="155"/>
      <c r="C2678" s="156"/>
      <c r="D2678" s="156"/>
      <c r="E2678" s="156"/>
      <c r="F2678" s="156"/>
      <c r="G2678" s="157"/>
      <c r="H2678" s="158"/>
      <c r="I2678" s="159"/>
    </row>
    <row r="2679" spans="2:9" x14ac:dyDescent="0.35">
      <c r="B2679" s="155"/>
      <c r="C2679" s="156"/>
      <c r="D2679" s="156"/>
      <c r="E2679" s="156"/>
      <c r="F2679" s="156"/>
      <c r="G2679" s="157"/>
      <c r="H2679" s="158"/>
      <c r="I2679" s="159"/>
    </row>
    <row r="2680" spans="2:9" x14ac:dyDescent="0.35">
      <c r="B2680" s="155"/>
      <c r="C2680" s="156"/>
      <c r="D2680" s="156"/>
      <c r="E2680" s="156"/>
      <c r="F2680" s="156"/>
      <c r="G2680" s="157"/>
      <c r="H2680" s="158"/>
      <c r="I2680" s="159"/>
    </row>
    <row r="2681" spans="2:9" x14ac:dyDescent="0.35">
      <c r="B2681" s="155"/>
      <c r="C2681" s="156"/>
      <c r="D2681" s="156"/>
      <c r="E2681" s="156"/>
      <c r="F2681" s="156"/>
      <c r="G2681" s="157"/>
      <c r="H2681" s="158"/>
      <c r="I2681" s="159"/>
    </row>
    <row r="2682" spans="2:9" x14ac:dyDescent="0.35">
      <c r="B2682" s="155"/>
      <c r="C2682" s="156"/>
      <c r="D2682" s="156"/>
      <c r="E2682" s="156"/>
      <c r="F2682" s="156"/>
      <c r="G2682" s="157"/>
      <c r="H2682" s="158"/>
      <c r="I2682" s="159"/>
    </row>
    <row r="2683" spans="2:9" x14ac:dyDescent="0.35">
      <c r="B2683" s="155"/>
      <c r="C2683" s="156"/>
      <c r="D2683" s="156"/>
      <c r="E2683" s="156"/>
      <c r="F2683" s="156"/>
      <c r="G2683" s="157"/>
      <c r="H2683" s="158"/>
      <c r="I2683" s="159"/>
    </row>
    <row r="2684" spans="2:9" x14ac:dyDescent="0.35">
      <c r="B2684" s="155"/>
      <c r="C2684" s="156"/>
      <c r="D2684" s="156"/>
      <c r="E2684" s="156"/>
      <c r="F2684" s="156"/>
      <c r="G2684" s="157"/>
      <c r="H2684" s="158"/>
      <c r="I2684" s="159"/>
    </row>
    <row r="2685" spans="2:9" x14ac:dyDescent="0.35">
      <c r="B2685" s="155"/>
      <c r="C2685" s="156"/>
      <c r="D2685" s="156"/>
      <c r="E2685" s="156"/>
      <c r="F2685" s="156"/>
      <c r="G2685" s="157"/>
      <c r="H2685" s="158"/>
      <c r="I2685" s="159"/>
    </row>
    <row r="2686" spans="2:9" x14ac:dyDescent="0.35">
      <c r="B2686" s="155"/>
      <c r="C2686" s="156"/>
      <c r="D2686" s="156"/>
      <c r="E2686" s="156"/>
      <c r="F2686" s="156"/>
      <c r="G2686" s="157"/>
      <c r="H2686" s="158"/>
      <c r="I2686" s="159"/>
    </row>
    <row r="2687" spans="2:9" x14ac:dyDescent="0.35">
      <c r="B2687" s="155"/>
      <c r="C2687" s="156"/>
      <c r="D2687" s="156"/>
      <c r="E2687" s="156"/>
      <c r="F2687" s="156"/>
      <c r="G2687" s="157"/>
      <c r="H2687" s="158"/>
      <c r="I2687" s="159"/>
    </row>
    <row r="2688" spans="2:9" x14ac:dyDescent="0.35">
      <c r="B2688" s="155"/>
      <c r="C2688" s="156"/>
      <c r="D2688" s="156"/>
      <c r="E2688" s="156"/>
      <c r="F2688" s="156"/>
      <c r="G2688" s="157"/>
      <c r="H2688" s="158"/>
      <c r="I2688" s="159"/>
    </row>
    <row r="2689" spans="2:9" x14ac:dyDescent="0.35">
      <c r="B2689" s="155"/>
      <c r="C2689" s="156"/>
      <c r="D2689" s="156"/>
      <c r="E2689" s="156"/>
      <c r="F2689" s="156"/>
      <c r="G2689" s="157"/>
      <c r="H2689" s="158"/>
      <c r="I2689" s="159"/>
    </row>
    <row r="2690" spans="2:9" x14ac:dyDescent="0.35">
      <c r="B2690" s="155"/>
      <c r="C2690" s="156"/>
      <c r="D2690" s="156"/>
      <c r="E2690" s="156"/>
      <c r="F2690" s="156"/>
      <c r="G2690" s="157"/>
      <c r="H2690" s="158"/>
      <c r="I2690" s="159"/>
    </row>
    <row r="2691" spans="2:9" x14ac:dyDescent="0.35">
      <c r="B2691" s="155"/>
      <c r="C2691" s="156"/>
      <c r="D2691" s="156"/>
      <c r="E2691" s="156"/>
      <c r="F2691" s="156"/>
      <c r="G2691" s="157"/>
      <c r="H2691" s="158"/>
      <c r="I2691" s="159"/>
    </row>
    <row r="2692" spans="2:9" x14ac:dyDescent="0.35">
      <c r="B2692" s="155"/>
      <c r="C2692" s="156"/>
      <c r="D2692" s="156"/>
      <c r="E2692" s="156"/>
      <c r="F2692" s="156"/>
      <c r="G2692" s="157"/>
      <c r="H2692" s="158"/>
      <c r="I2692" s="159"/>
    </row>
    <row r="2693" spans="2:9" x14ac:dyDescent="0.35">
      <c r="B2693" s="155"/>
      <c r="C2693" s="156"/>
      <c r="D2693" s="156"/>
      <c r="E2693" s="156"/>
      <c r="F2693" s="156"/>
      <c r="G2693" s="157"/>
      <c r="H2693" s="158"/>
      <c r="I2693" s="159"/>
    </row>
    <row r="2694" spans="2:9" x14ac:dyDescent="0.35">
      <c r="B2694" s="155"/>
      <c r="C2694" s="156"/>
      <c r="D2694" s="156"/>
      <c r="E2694" s="156"/>
      <c r="F2694" s="156"/>
      <c r="G2694" s="157"/>
      <c r="H2694" s="158"/>
      <c r="I2694" s="159"/>
    </row>
    <row r="2695" spans="2:9" x14ac:dyDescent="0.35">
      <c r="B2695" s="155"/>
      <c r="C2695" s="156"/>
      <c r="D2695" s="156"/>
      <c r="E2695" s="156"/>
      <c r="F2695" s="156"/>
      <c r="G2695" s="157"/>
      <c r="H2695" s="158"/>
      <c r="I2695" s="159"/>
    </row>
    <row r="2696" spans="2:9" x14ac:dyDescent="0.35">
      <c r="B2696" s="155"/>
      <c r="C2696" s="156"/>
      <c r="D2696" s="156"/>
      <c r="E2696" s="156"/>
      <c r="F2696" s="156"/>
      <c r="G2696" s="157"/>
      <c r="H2696" s="158"/>
      <c r="I2696" s="159"/>
    </row>
    <row r="2697" spans="2:9" x14ac:dyDescent="0.35">
      <c r="B2697" s="155"/>
      <c r="C2697" s="156"/>
      <c r="D2697" s="156"/>
      <c r="E2697" s="156"/>
      <c r="F2697" s="156"/>
      <c r="G2697" s="157"/>
      <c r="H2697" s="158"/>
      <c r="I2697" s="159"/>
    </row>
    <row r="2698" spans="2:9" x14ac:dyDescent="0.35">
      <c r="B2698" s="155"/>
      <c r="C2698" s="156"/>
      <c r="D2698" s="156"/>
      <c r="E2698" s="156"/>
      <c r="F2698" s="156"/>
      <c r="G2698" s="157"/>
      <c r="H2698" s="158"/>
      <c r="I2698" s="159"/>
    </row>
    <row r="2699" spans="2:9" x14ac:dyDescent="0.35">
      <c r="B2699" s="155"/>
      <c r="C2699" s="156"/>
      <c r="D2699" s="156"/>
      <c r="E2699" s="156"/>
      <c r="F2699" s="156"/>
      <c r="G2699" s="157"/>
      <c r="H2699" s="158"/>
      <c r="I2699" s="159"/>
    </row>
    <row r="2700" spans="2:9" x14ac:dyDescent="0.35">
      <c r="B2700" s="155"/>
      <c r="C2700" s="156"/>
      <c r="D2700" s="156"/>
      <c r="E2700" s="156"/>
      <c r="F2700" s="156"/>
      <c r="G2700" s="157"/>
      <c r="H2700" s="158"/>
      <c r="I2700" s="159"/>
    </row>
    <row r="2701" spans="2:9" x14ac:dyDescent="0.35">
      <c r="B2701" s="155"/>
      <c r="C2701" s="156"/>
      <c r="D2701" s="156"/>
      <c r="E2701" s="156"/>
      <c r="F2701" s="156"/>
      <c r="G2701" s="157"/>
      <c r="H2701" s="158"/>
      <c r="I2701" s="159"/>
    </row>
    <row r="2702" spans="2:9" x14ac:dyDescent="0.35">
      <c r="B2702" s="155"/>
      <c r="C2702" s="156"/>
      <c r="D2702" s="156"/>
      <c r="E2702" s="156"/>
      <c r="F2702" s="156"/>
      <c r="G2702" s="157"/>
      <c r="H2702" s="158"/>
      <c r="I2702" s="159"/>
    </row>
    <row r="2703" spans="2:9" x14ac:dyDescent="0.35">
      <c r="B2703" s="155"/>
      <c r="C2703" s="156"/>
      <c r="D2703" s="156"/>
      <c r="E2703" s="156"/>
      <c r="F2703" s="156"/>
      <c r="G2703" s="157"/>
      <c r="H2703" s="158"/>
      <c r="I2703" s="159"/>
    </row>
    <row r="2704" spans="2:9" x14ac:dyDescent="0.35">
      <c r="B2704" s="155"/>
      <c r="C2704" s="156"/>
      <c r="D2704" s="156"/>
      <c r="E2704" s="156"/>
      <c r="F2704" s="156"/>
      <c r="G2704" s="157"/>
      <c r="H2704" s="158"/>
      <c r="I2704" s="159"/>
    </row>
    <row r="2705" spans="2:9" x14ac:dyDescent="0.35">
      <c r="B2705" s="155"/>
      <c r="C2705" s="156"/>
      <c r="D2705" s="156"/>
      <c r="E2705" s="156"/>
      <c r="F2705" s="156"/>
      <c r="G2705" s="157"/>
      <c r="H2705" s="158"/>
      <c r="I2705" s="159"/>
    </row>
    <row r="2706" spans="2:9" x14ac:dyDescent="0.35">
      <c r="B2706" s="155"/>
      <c r="C2706" s="156"/>
      <c r="D2706" s="156"/>
      <c r="E2706" s="156"/>
      <c r="F2706" s="156"/>
      <c r="G2706" s="157"/>
      <c r="H2706" s="158"/>
      <c r="I2706" s="159"/>
    </row>
    <row r="2707" spans="2:9" x14ac:dyDescent="0.35">
      <c r="B2707" s="155"/>
      <c r="C2707" s="156"/>
      <c r="D2707" s="156"/>
      <c r="E2707" s="156"/>
      <c r="F2707" s="156"/>
      <c r="G2707" s="157"/>
      <c r="H2707" s="158"/>
      <c r="I2707" s="159"/>
    </row>
    <row r="2708" spans="2:9" x14ac:dyDescent="0.35">
      <c r="B2708" s="155"/>
      <c r="C2708" s="156"/>
      <c r="D2708" s="156"/>
      <c r="E2708" s="156"/>
      <c r="F2708" s="156"/>
      <c r="G2708" s="157"/>
      <c r="H2708" s="158"/>
      <c r="I2708" s="159"/>
    </row>
    <row r="2709" spans="2:9" x14ac:dyDescent="0.35">
      <c r="B2709" s="155"/>
      <c r="C2709" s="156"/>
      <c r="D2709" s="156"/>
      <c r="E2709" s="156"/>
      <c r="F2709" s="156"/>
      <c r="G2709" s="157"/>
      <c r="H2709" s="158"/>
      <c r="I2709" s="159"/>
    </row>
    <row r="2710" spans="2:9" x14ac:dyDescent="0.35">
      <c r="B2710" s="155"/>
      <c r="C2710" s="156"/>
      <c r="D2710" s="156"/>
      <c r="E2710" s="156"/>
      <c r="F2710" s="156"/>
      <c r="G2710" s="157"/>
      <c r="H2710" s="158"/>
      <c r="I2710" s="159"/>
    </row>
    <row r="2711" spans="2:9" x14ac:dyDescent="0.35">
      <c r="B2711" s="155"/>
      <c r="C2711" s="156"/>
      <c r="D2711" s="156"/>
      <c r="E2711" s="156"/>
      <c r="F2711" s="156"/>
      <c r="G2711" s="157"/>
      <c r="H2711" s="158"/>
      <c r="I2711" s="159"/>
    </row>
    <row r="2712" spans="2:9" x14ac:dyDescent="0.35">
      <c r="B2712" s="155"/>
      <c r="C2712" s="156"/>
      <c r="D2712" s="156"/>
      <c r="E2712" s="156"/>
      <c r="F2712" s="156"/>
      <c r="G2712" s="157"/>
      <c r="H2712" s="158"/>
      <c r="I2712" s="159"/>
    </row>
    <row r="2713" spans="2:9" x14ac:dyDescent="0.35">
      <c r="B2713" s="155"/>
      <c r="C2713" s="156"/>
      <c r="D2713" s="156"/>
      <c r="E2713" s="156"/>
      <c r="F2713" s="156"/>
      <c r="G2713" s="157"/>
      <c r="H2713" s="158"/>
      <c r="I2713" s="159"/>
    </row>
    <row r="2714" spans="2:9" x14ac:dyDescent="0.35">
      <c r="B2714" s="155"/>
      <c r="C2714" s="156"/>
      <c r="D2714" s="156"/>
      <c r="E2714" s="156"/>
      <c r="F2714" s="156"/>
      <c r="G2714" s="157"/>
      <c r="H2714" s="158"/>
      <c r="I2714" s="159"/>
    </row>
    <row r="2715" spans="2:9" x14ac:dyDescent="0.35">
      <c r="B2715" s="155"/>
      <c r="C2715" s="156"/>
      <c r="D2715" s="156"/>
      <c r="E2715" s="156"/>
      <c r="F2715" s="156"/>
      <c r="G2715" s="157"/>
      <c r="H2715" s="158"/>
      <c r="I2715" s="159"/>
    </row>
    <row r="2716" spans="2:9" x14ac:dyDescent="0.35">
      <c r="B2716" s="155"/>
      <c r="C2716" s="156"/>
      <c r="D2716" s="156"/>
      <c r="E2716" s="156"/>
      <c r="F2716" s="156"/>
      <c r="G2716" s="157"/>
      <c r="H2716" s="158"/>
      <c r="I2716" s="159"/>
    </row>
    <row r="2717" spans="2:9" x14ac:dyDescent="0.35">
      <c r="B2717" s="155"/>
      <c r="C2717" s="156"/>
      <c r="D2717" s="156"/>
      <c r="E2717" s="156"/>
      <c r="F2717" s="156"/>
      <c r="G2717" s="157"/>
      <c r="H2717" s="158"/>
      <c r="I2717" s="159"/>
    </row>
    <row r="2718" spans="2:9" x14ac:dyDescent="0.35">
      <c r="B2718" s="155"/>
      <c r="C2718" s="156"/>
      <c r="D2718" s="156"/>
      <c r="E2718" s="156"/>
      <c r="F2718" s="156"/>
      <c r="G2718" s="157"/>
      <c r="H2718" s="158"/>
      <c r="I2718" s="159"/>
    </row>
    <row r="2719" spans="2:9" x14ac:dyDescent="0.35">
      <c r="B2719" s="155"/>
      <c r="C2719" s="156"/>
      <c r="D2719" s="156"/>
      <c r="E2719" s="156"/>
      <c r="F2719" s="156"/>
      <c r="G2719" s="157"/>
      <c r="H2719" s="158"/>
      <c r="I2719" s="159"/>
    </row>
    <row r="2720" spans="2:9" x14ac:dyDescent="0.35">
      <c r="B2720" s="155"/>
      <c r="C2720" s="156"/>
      <c r="D2720" s="156"/>
      <c r="E2720" s="156"/>
      <c r="F2720" s="156"/>
      <c r="G2720" s="157"/>
      <c r="H2720" s="158"/>
      <c r="I2720" s="159"/>
    </row>
    <row r="2721" spans="2:9" x14ac:dyDescent="0.35">
      <c r="B2721" s="155"/>
      <c r="C2721" s="156"/>
      <c r="D2721" s="156"/>
      <c r="E2721" s="156"/>
      <c r="F2721" s="156"/>
      <c r="G2721" s="157"/>
      <c r="H2721" s="158"/>
      <c r="I2721" s="159"/>
    </row>
    <row r="2722" spans="2:9" x14ac:dyDescent="0.35">
      <c r="B2722" s="155"/>
      <c r="C2722" s="156"/>
      <c r="D2722" s="156"/>
      <c r="E2722" s="156"/>
      <c r="F2722" s="156"/>
      <c r="G2722" s="157"/>
      <c r="H2722" s="158"/>
      <c r="I2722" s="159"/>
    </row>
    <row r="2723" spans="2:9" x14ac:dyDescent="0.35">
      <c r="B2723" s="155"/>
      <c r="C2723" s="156"/>
      <c r="D2723" s="156"/>
      <c r="E2723" s="156"/>
      <c r="F2723" s="156"/>
      <c r="G2723" s="157"/>
      <c r="H2723" s="158"/>
      <c r="I2723" s="159"/>
    </row>
    <row r="2724" spans="2:9" x14ac:dyDescent="0.35">
      <c r="B2724" s="155"/>
      <c r="C2724" s="156"/>
      <c r="D2724" s="156"/>
      <c r="E2724" s="156"/>
      <c r="F2724" s="156"/>
      <c r="G2724" s="157"/>
      <c r="H2724" s="158"/>
      <c r="I2724" s="159"/>
    </row>
    <row r="2725" spans="2:9" x14ac:dyDescent="0.35">
      <c r="B2725" s="155"/>
      <c r="C2725" s="156"/>
      <c r="D2725" s="156"/>
      <c r="E2725" s="156"/>
      <c r="F2725" s="156"/>
      <c r="G2725" s="157"/>
      <c r="H2725" s="158"/>
      <c r="I2725" s="159"/>
    </row>
    <row r="2726" spans="2:9" x14ac:dyDescent="0.35">
      <c r="B2726" s="155"/>
      <c r="C2726" s="156"/>
      <c r="D2726" s="156"/>
      <c r="E2726" s="156"/>
      <c r="F2726" s="156"/>
      <c r="G2726" s="157"/>
      <c r="H2726" s="158"/>
      <c r="I2726" s="159"/>
    </row>
    <row r="2727" spans="2:9" x14ac:dyDescent="0.35">
      <c r="B2727" s="155"/>
      <c r="C2727" s="156"/>
      <c r="D2727" s="156"/>
      <c r="E2727" s="156"/>
      <c r="F2727" s="156"/>
      <c r="G2727" s="157"/>
      <c r="H2727" s="158"/>
      <c r="I2727" s="159"/>
    </row>
    <row r="2728" spans="2:9" x14ac:dyDescent="0.35">
      <c r="B2728" s="155"/>
      <c r="C2728" s="156"/>
      <c r="D2728" s="156"/>
      <c r="E2728" s="156"/>
      <c r="F2728" s="156"/>
      <c r="G2728" s="157"/>
      <c r="H2728" s="158"/>
      <c r="I2728" s="159"/>
    </row>
    <row r="2729" spans="2:9" x14ac:dyDescent="0.35">
      <c r="B2729" s="155"/>
      <c r="C2729" s="156"/>
      <c r="D2729" s="156"/>
      <c r="E2729" s="156"/>
      <c r="F2729" s="156"/>
      <c r="G2729" s="157"/>
      <c r="H2729" s="158"/>
      <c r="I2729" s="159"/>
    </row>
    <row r="2730" spans="2:9" x14ac:dyDescent="0.35">
      <c r="B2730" s="155"/>
      <c r="C2730" s="156"/>
      <c r="D2730" s="156"/>
      <c r="E2730" s="156"/>
      <c r="F2730" s="156"/>
      <c r="G2730" s="157"/>
      <c r="H2730" s="158"/>
      <c r="I2730" s="159"/>
    </row>
    <row r="2731" spans="2:9" x14ac:dyDescent="0.35">
      <c r="B2731" s="155"/>
      <c r="C2731" s="156"/>
      <c r="D2731" s="156"/>
      <c r="E2731" s="156"/>
      <c r="F2731" s="156"/>
      <c r="G2731" s="157"/>
      <c r="H2731" s="158"/>
      <c r="I2731" s="159"/>
    </row>
    <row r="2732" spans="2:9" x14ac:dyDescent="0.35">
      <c r="B2732" s="155"/>
      <c r="C2732" s="156"/>
      <c r="D2732" s="156"/>
      <c r="E2732" s="156"/>
      <c r="F2732" s="156"/>
      <c r="G2732" s="157"/>
      <c r="H2732" s="158"/>
      <c r="I2732" s="159"/>
    </row>
    <row r="2733" spans="2:9" x14ac:dyDescent="0.35">
      <c r="B2733" s="155"/>
      <c r="C2733" s="156"/>
      <c r="D2733" s="156"/>
      <c r="E2733" s="156"/>
      <c r="F2733" s="156"/>
      <c r="G2733" s="157"/>
      <c r="H2733" s="158"/>
      <c r="I2733" s="159"/>
    </row>
    <row r="2734" spans="2:9" x14ac:dyDescent="0.35">
      <c r="B2734" s="155"/>
      <c r="C2734" s="156"/>
      <c r="D2734" s="156"/>
      <c r="E2734" s="156"/>
      <c r="F2734" s="156"/>
      <c r="G2734" s="157"/>
      <c r="H2734" s="158"/>
      <c r="I2734" s="159"/>
    </row>
    <row r="2735" spans="2:9" x14ac:dyDescent="0.35">
      <c r="B2735" s="155"/>
      <c r="C2735" s="156"/>
      <c r="D2735" s="156"/>
      <c r="E2735" s="156"/>
      <c r="F2735" s="156"/>
      <c r="G2735" s="157"/>
      <c r="H2735" s="158"/>
      <c r="I2735" s="159"/>
    </row>
    <row r="2736" spans="2:9" x14ac:dyDescent="0.35">
      <c r="B2736" s="155"/>
      <c r="C2736" s="156"/>
      <c r="D2736" s="156"/>
      <c r="E2736" s="156"/>
      <c r="F2736" s="156"/>
      <c r="G2736" s="157"/>
      <c r="H2736" s="158"/>
      <c r="I2736" s="159"/>
    </row>
    <row r="2737" spans="2:9" x14ac:dyDescent="0.35">
      <c r="B2737" s="155"/>
      <c r="C2737" s="156"/>
      <c r="D2737" s="156"/>
      <c r="E2737" s="156"/>
      <c r="F2737" s="156"/>
      <c r="G2737" s="157"/>
      <c r="H2737" s="158"/>
      <c r="I2737" s="159"/>
    </row>
    <row r="2738" spans="2:9" x14ac:dyDescent="0.35">
      <c r="B2738" s="155"/>
      <c r="C2738" s="156"/>
      <c r="D2738" s="156"/>
      <c r="E2738" s="156"/>
      <c r="F2738" s="156"/>
      <c r="G2738" s="157"/>
      <c r="H2738" s="158"/>
      <c r="I2738" s="159"/>
    </row>
    <row r="2739" spans="2:9" x14ac:dyDescent="0.35">
      <c r="B2739" s="155"/>
      <c r="C2739" s="156"/>
      <c r="D2739" s="156"/>
      <c r="E2739" s="156"/>
      <c r="F2739" s="156"/>
      <c r="G2739" s="157"/>
      <c r="H2739" s="158"/>
      <c r="I2739" s="159"/>
    </row>
    <row r="2740" spans="2:9" x14ac:dyDescent="0.35">
      <c r="B2740" s="155"/>
      <c r="C2740" s="156"/>
      <c r="D2740" s="156"/>
      <c r="E2740" s="156"/>
      <c r="F2740" s="156"/>
      <c r="G2740" s="157"/>
      <c r="H2740" s="158"/>
      <c r="I2740" s="159"/>
    </row>
    <row r="2741" spans="2:9" x14ac:dyDescent="0.35">
      <c r="B2741" s="155"/>
      <c r="C2741" s="156"/>
      <c r="D2741" s="156"/>
      <c r="E2741" s="156"/>
      <c r="F2741" s="156"/>
      <c r="G2741" s="157"/>
      <c r="H2741" s="158"/>
      <c r="I2741" s="159"/>
    </row>
    <row r="2742" spans="2:9" x14ac:dyDescent="0.35">
      <c r="B2742" s="155"/>
      <c r="C2742" s="156"/>
      <c r="D2742" s="156"/>
      <c r="E2742" s="156"/>
      <c r="F2742" s="156"/>
      <c r="G2742" s="157"/>
      <c r="H2742" s="158"/>
      <c r="I2742" s="159"/>
    </row>
    <row r="2743" spans="2:9" x14ac:dyDescent="0.35">
      <c r="B2743" s="155"/>
      <c r="C2743" s="156"/>
      <c r="D2743" s="156"/>
      <c r="E2743" s="156"/>
      <c r="F2743" s="156"/>
      <c r="G2743" s="157"/>
      <c r="H2743" s="158"/>
      <c r="I2743" s="159"/>
    </row>
    <row r="2744" spans="2:9" x14ac:dyDescent="0.35">
      <c r="B2744" s="155"/>
      <c r="C2744" s="156"/>
      <c r="D2744" s="156"/>
      <c r="E2744" s="156"/>
      <c r="F2744" s="156"/>
      <c r="G2744" s="157"/>
      <c r="H2744" s="158"/>
      <c r="I2744" s="159"/>
    </row>
    <row r="2745" spans="2:9" x14ac:dyDescent="0.35">
      <c r="B2745" s="155"/>
      <c r="C2745" s="156"/>
      <c r="D2745" s="156"/>
      <c r="E2745" s="156"/>
      <c r="F2745" s="156"/>
      <c r="G2745" s="157"/>
      <c r="H2745" s="158"/>
      <c r="I2745" s="159"/>
    </row>
    <row r="2746" spans="2:9" x14ac:dyDescent="0.35">
      <c r="B2746" s="155"/>
      <c r="C2746" s="156"/>
      <c r="D2746" s="156"/>
      <c r="E2746" s="156"/>
      <c r="F2746" s="156"/>
      <c r="G2746" s="157"/>
      <c r="H2746" s="158"/>
      <c r="I2746" s="159"/>
    </row>
    <row r="2747" spans="2:9" x14ac:dyDescent="0.35">
      <c r="B2747" s="155"/>
      <c r="C2747" s="156"/>
      <c r="D2747" s="156"/>
      <c r="E2747" s="156"/>
      <c r="F2747" s="156"/>
      <c r="G2747" s="157"/>
      <c r="H2747" s="158"/>
      <c r="I2747" s="159"/>
    </row>
    <row r="2748" spans="2:9" x14ac:dyDescent="0.35">
      <c r="B2748" s="155"/>
      <c r="C2748" s="156"/>
      <c r="D2748" s="156"/>
      <c r="E2748" s="156"/>
      <c r="F2748" s="156"/>
      <c r="G2748" s="157"/>
      <c r="H2748" s="158"/>
      <c r="I2748" s="159"/>
    </row>
    <row r="2749" spans="2:9" x14ac:dyDescent="0.35">
      <c r="B2749" s="155"/>
      <c r="C2749" s="156"/>
      <c r="D2749" s="156"/>
      <c r="E2749" s="156"/>
      <c r="F2749" s="156"/>
      <c r="G2749" s="157"/>
      <c r="H2749" s="158"/>
      <c r="I2749" s="159"/>
    </row>
    <row r="2750" spans="2:9" x14ac:dyDescent="0.35">
      <c r="B2750" s="155"/>
      <c r="C2750" s="156"/>
      <c r="D2750" s="156"/>
      <c r="E2750" s="156"/>
      <c r="F2750" s="156"/>
      <c r="G2750" s="157"/>
      <c r="H2750" s="158"/>
      <c r="I2750" s="159"/>
    </row>
    <row r="2751" spans="2:9" x14ac:dyDescent="0.35">
      <c r="B2751" s="155"/>
      <c r="C2751" s="156"/>
      <c r="D2751" s="156"/>
      <c r="E2751" s="156"/>
      <c r="F2751" s="156"/>
      <c r="G2751" s="157"/>
      <c r="H2751" s="158"/>
      <c r="I2751" s="159"/>
    </row>
    <row r="2752" spans="2:9" x14ac:dyDescent="0.35">
      <c r="B2752" s="155"/>
      <c r="C2752" s="156"/>
      <c r="D2752" s="156"/>
      <c r="E2752" s="156"/>
      <c r="F2752" s="156"/>
      <c r="G2752" s="157"/>
      <c r="H2752" s="158"/>
      <c r="I2752" s="159"/>
    </row>
    <row r="2753" spans="2:9" x14ac:dyDescent="0.35">
      <c r="B2753" s="155"/>
      <c r="C2753" s="156"/>
      <c r="D2753" s="156"/>
      <c r="E2753" s="156"/>
      <c r="F2753" s="156"/>
      <c r="G2753" s="157"/>
      <c r="H2753" s="158"/>
      <c r="I2753" s="159"/>
    </row>
    <row r="2754" spans="2:9" x14ac:dyDescent="0.35">
      <c r="B2754" s="155"/>
      <c r="C2754" s="156"/>
      <c r="D2754" s="156"/>
      <c r="E2754" s="156"/>
      <c r="F2754" s="156"/>
      <c r="G2754" s="157"/>
      <c r="H2754" s="158"/>
      <c r="I2754" s="159"/>
    </row>
    <row r="2755" spans="2:9" x14ac:dyDescent="0.35">
      <c r="B2755" s="155"/>
      <c r="C2755" s="156"/>
      <c r="D2755" s="156"/>
      <c r="E2755" s="156"/>
      <c r="F2755" s="156"/>
      <c r="G2755" s="157"/>
      <c r="H2755" s="158"/>
      <c r="I2755" s="159"/>
    </row>
    <row r="2756" spans="2:9" x14ac:dyDescent="0.35">
      <c r="B2756" s="155"/>
      <c r="C2756" s="156"/>
      <c r="D2756" s="156"/>
      <c r="E2756" s="156"/>
      <c r="F2756" s="156"/>
      <c r="G2756" s="157"/>
      <c r="H2756" s="158"/>
      <c r="I2756" s="159"/>
    </row>
    <row r="2757" spans="2:9" x14ac:dyDescent="0.35">
      <c r="B2757" s="155"/>
      <c r="C2757" s="156"/>
      <c r="D2757" s="156"/>
      <c r="E2757" s="156"/>
      <c r="F2757" s="156"/>
      <c r="G2757" s="157"/>
      <c r="H2757" s="158"/>
      <c r="I2757" s="159"/>
    </row>
    <row r="2758" spans="2:9" x14ac:dyDescent="0.35">
      <c r="B2758" s="155"/>
      <c r="C2758" s="156"/>
      <c r="D2758" s="156"/>
      <c r="E2758" s="156"/>
      <c r="F2758" s="156"/>
      <c r="G2758" s="157"/>
      <c r="H2758" s="158"/>
      <c r="I2758" s="159"/>
    </row>
    <row r="2759" spans="2:9" x14ac:dyDescent="0.35">
      <c r="B2759" s="155"/>
      <c r="C2759" s="156"/>
      <c r="D2759" s="156"/>
      <c r="E2759" s="156"/>
      <c r="F2759" s="156"/>
      <c r="G2759" s="157"/>
      <c r="H2759" s="158"/>
      <c r="I2759" s="159"/>
    </row>
    <row r="2760" spans="2:9" x14ac:dyDescent="0.35">
      <c r="B2760" s="155"/>
      <c r="C2760" s="156"/>
      <c r="D2760" s="156"/>
      <c r="E2760" s="156"/>
      <c r="F2760" s="156"/>
      <c r="G2760" s="157"/>
      <c r="H2760" s="158"/>
      <c r="I2760" s="159"/>
    </row>
    <row r="2761" spans="2:9" x14ac:dyDescent="0.35">
      <c r="B2761" s="155"/>
      <c r="C2761" s="156"/>
      <c r="D2761" s="156"/>
      <c r="E2761" s="156"/>
      <c r="F2761" s="156"/>
      <c r="G2761" s="157"/>
      <c r="H2761" s="158"/>
      <c r="I2761" s="159"/>
    </row>
    <row r="2762" spans="2:9" x14ac:dyDescent="0.35">
      <c r="B2762" s="155"/>
      <c r="C2762" s="156"/>
      <c r="D2762" s="156"/>
      <c r="E2762" s="156"/>
      <c r="F2762" s="156"/>
      <c r="G2762" s="157"/>
      <c r="H2762" s="158"/>
      <c r="I2762" s="159"/>
    </row>
    <row r="2763" spans="2:9" x14ac:dyDescent="0.35">
      <c r="B2763" s="155"/>
      <c r="C2763" s="156"/>
      <c r="D2763" s="156"/>
      <c r="E2763" s="156"/>
      <c r="F2763" s="156"/>
      <c r="G2763" s="157"/>
      <c r="H2763" s="158"/>
      <c r="I2763" s="159"/>
    </row>
    <row r="2764" spans="2:9" x14ac:dyDescent="0.35">
      <c r="B2764" s="155"/>
      <c r="C2764" s="156"/>
      <c r="D2764" s="156"/>
      <c r="E2764" s="156"/>
      <c r="F2764" s="156"/>
      <c r="G2764" s="157"/>
      <c r="H2764" s="158"/>
      <c r="I2764" s="159"/>
    </row>
    <row r="2765" spans="2:9" x14ac:dyDescent="0.35">
      <c r="B2765" s="155"/>
      <c r="C2765" s="156"/>
      <c r="D2765" s="156"/>
      <c r="E2765" s="156"/>
      <c r="F2765" s="156"/>
      <c r="G2765" s="157"/>
      <c r="H2765" s="158"/>
      <c r="I2765" s="159"/>
    </row>
    <row r="2766" spans="2:9" x14ac:dyDescent="0.35">
      <c r="B2766" s="155"/>
      <c r="C2766" s="156"/>
      <c r="D2766" s="156"/>
      <c r="E2766" s="156"/>
      <c r="F2766" s="156"/>
      <c r="G2766" s="157"/>
      <c r="H2766" s="158"/>
      <c r="I2766" s="159"/>
    </row>
    <row r="2767" spans="2:9" x14ac:dyDescent="0.35">
      <c r="B2767" s="155"/>
      <c r="C2767" s="156"/>
      <c r="D2767" s="156"/>
      <c r="E2767" s="156"/>
      <c r="F2767" s="156"/>
      <c r="G2767" s="157"/>
      <c r="H2767" s="158"/>
      <c r="I2767" s="159"/>
    </row>
    <row r="2768" spans="2:9" x14ac:dyDescent="0.35">
      <c r="B2768" s="155"/>
      <c r="C2768" s="156"/>
      <c r="D2768" s="156"/>
      <c r="E2768" s="156"/>
      <c r="F2768" s="156"/>
      <c r="G2768" s="157"/>
      <c r="H2768" s="158"/>
      <c r="I2768" s="159"/>
    </row>
    <row r="2769" spans="2:9" x14ac:dyDescent="0.35">
      <c r="B2769" s="155"/>
      <c r="C2769" s="156"/>
      <c r="D2769" s="156"/>
      <c r="E2769" s="156"/>
      <c r="F2769" s="156"/>
      <c r="G2769" s="157"/>
      <c r="H2769" s="158"/>
      <c r="I2769" s="159"/>
    </row>
    <row r="2770" spans="2:9" x14ac:dyDescent="0.35">
      <c r="B2770" s="155"/>
      <c r="C2770" s="156"/>
      <c r="D2770" s="156"/>
      <c r="E2770" s="156"/>
      <c r="F2770" s="156"/>
      <c r="G2770" s="157"/>
      <c r="H2770" s="158"/>
      <c r="I2770" s="159"/>
    </row>
    <row r="2771" spans="2:9" x14ac:dyDescent="0.35">
      <c r="B2771" s="155"/>
      <c r="C2771" s="156"/>
      <c r="D2771" s="156"/>
      <c r="E2771" s="156"/>
      <c r="F2771" s="156"/>
      <c r="G2771" s="157"/>
      <c r="H2771" s="158"/>
      <c r="I2771" s="159"/>
    </row>
    <row r="2772" spans="2:9" x14ac:dyDescent="0.35">
      <c r="B2772" s="155"/>
      <c r="C2772" s="156"/>
      <c r="D2772" s="156"/>
      <c r="E2772" s="156"/>
      <c r="F2772" s="156"/>
      <c r="G2772" s="157"/>
      <c r="H2772" s="158"/>
      <c r="I2772" s="159"/>
    </row>
    <row r="2773" spans="2:9" x14ac:dyDescent="0.35">
      <c r="B2773" s="155"/>
      <c r="C2773" s="156"/>
      <c r="D2773" s="156"/>
      <c r="E2773" s="156"/>
      <c r="F2773" s="156"/>
      <c r="G2773" s="157"/>
      <c r="H2773" s="158"/>
      <c r="I2773" s="159"/>
    </row>
    <row r="2774" spans="2:9" x14ac:dyDescent="0.35">
      <c r="B2774" s="155"/>
      <c r="C2774" s="156"/>
      <c r="D2774" s="156"/>
      <c r="E2774" s="156"/>
      <c r="F2774" s="156"/>
      <c r="G2774" s="157"/>
      <c r="H2774" s="158"/>
      <c r="I2774" s="159"/>
    </row>
    <row r="2775" spans="2:9" x14ac:dyDescent="0.35">
      <c r="B2775" s="155"/>
      <c r="C2775" s="156"/>
      <c r="D2775" s="156"/>
      <c r="E2775" s="156"/>
      <c r="F2775" s="156"/>
      <c r="G2775" s="157"/>
      <c r="H2775" s="158"/>
      <c r="I2775" s="159"/>
    </row>
    <row r="2776" spans="2:9" x14ac:dyDescent="0.35">
      <c r="B2776" s="155"/>
      <c r="C2776" s="156"/>
      <c r="D2776" s="156"/>
      <c r="E2776" s="156"/>
      <c r="F2776" s="156"/>
      <c r="G2776" s="157"/>
      <c r="H2776" s="158"/>
      <c r="I2776" s="159"/>
    </row>
    <row r="2777" spans="2:9" x14ac:dyDescent="0.35">
      <c r="B2777" s="155"/>
      <c r="C2777" s="156"/>
      <c r="D2777" s="156"/>
      <c r="E2777" s="156"/>
      <c r="F2777" s="156"/>
      <c r="G2777" s="157"/>
      <c r="H2777" s="158"/>
      <c r="I2777" s="159"/>
    </row>
    <row r="2778" spans="2:9" x14ac:dyDescent="0.35">
      <c r="B2778" s="155"/>
      <c r="C2778" s="156"/>
      <c r="D2778" s="156"/>
      <c r="E2778" s="156"/>
      <c r="F2778" s="156"/>
      <c r="G2778" s="157"/>
      <c r="H2778" s="158"/>
      <c r="I2778" s="159"/>
    </row>
    <row r="2779" spans="2:9" x14ac:dyDescent="0.35">
      <c r="B2779" s="155"/>
      <c r="C2779" s="156"/>
      <c r="D2779" s="156"/>
      <c r="E2779" s="156"/>
      <c r="F2779" s="156"/>
      <c r="G2779" s="157"/>
      <c r="H2779" s="158"/>
      <c r="I2779" s="159"/>
    </row>
    <row r="2780" spans="2:9" x14ac:dyDescent="0.35">
      <c r="B2780" s="155"/>
      <c r="C2780" s="156"/>
      <c r="D2780" s="156"/>
      <c r="E2780" s="156"/>
      <c r="F2780" s="156"/>
      <c r="G2780" s="157"/>
      <c r="H2780" s="158"/>
      <c r="I2780" s="159"/>
    </row>
    <row r="2781" spans="2:9" x14ac:dyDescent="0.35">
      <c r="B2781" s="155"/>
      <c r="C2781" s="156"/>
      <c r="D2781" s="156"/>
      <c r="E2781" s="156"/>
      <c r="F2781" s="156"/>
      <c r="G2781" s="157"/>
      <c r="H2781" s="158"/>
      <c r="I2781" s="159"/>
    </row>
    <row r="2782" spans="2:9" x14ac:dyDescent="0.35">
      <c r="B2782" s="155"/>
      <c r="C2782" s="156"/>
      <c r="D2782" s="156"/>
      <c r="E2782" s="156"/>
      <c r="F2782" s="156"/>
      <c r="G2782" s="157"/>
      <c r="H2782" s="158"/>
      <c r="I2782" s="159"/>
    </row>
    <row r="2783" spans="2:9" x14ac:dyDescent="0.35">
      <c r="B2783" s="155"/>
      <c r="C2783" s="156"/>
      <c r="D2783" s="156"/>
      <c r="E2783" s="156"/>
      <c r="F2783" s="156"/>
      <c r="G2783" s="157"/>
      <c r="H2783" s="158"/>
      <c r="I2783" s="159"/>
    </row>
    <row r="2784" spans="2:9" x14ac:dyDescent="0.35">
      <c r="B2784" s="155"/>
      <c r="C2784" s="156"/>
      <c r="D2784" s="156"/>
      <c r="E2784" s="156"/>
      <c r="F2784" s="156"/>
      <c r="G2784" s="157"/>
      <c r="H2784" s="158"/>
      <c r="I2784" s="159"/>
    </row>
    <row r="2785" spans="2:9" x14ac:dyDescent="0.35">
      <c r="B2785" s="155"/>
      <c r="C2785" s="156"/>
      <c r="D2785" s="156"/>
      <c r="E2785" s="156"/>
      <c r="F2785" s="156"/>
      <c r="G2785" s="157"/>
      <c r="H2785" s="158"/>
      <c r="I2785" s="159"/>
    </row>
    <row r="2786" spans="2:9" x14ac:dyDescent="0.35">
      <c r="B2786" s="155"/>
      <c r="C2786" s="156"/>
      <c r="D2786" s="156"/>
      <c r="E2786" s="156"/>
      <c r="F2786" s="156"/>
      <c r="G2786" s="157"/>
      <c r="H2786" s="158"/>
      <c r="I2786" s="159"/>
    </row>
    <row r="2787" spans="2:9" x14ac:dyDescent="0.35">
      <c r="B2787" s="155"/>
      <c r="C2787" s="156"/>
      <c r="D2787" s="156"/>
      <c r="E2787" s="156"/>
      <c r="F2787" s="156"/>
      <c r="G2787" s="157"/>
      <c r="H2787" s="158"/>
      <c r="I2787" s="159"/>
    </row>
    <row r="2788" spans="2:9" x14ac:dyDescent="0.35">
      <c r="B2788" s="155"/>
      <c r="C2788" s="156"/>
      <c r="D2788" s="156"/>
      <c r="E2788" s="156"/>
      <c r="F2788" s="156"/>
      <c r="G2788" s="157"/>
      <c r="H2788" s="158"/>
      <c r="I2788" s="159"/>
    </row>
    <row r="2789" spans="2:9" x14ac:dyDescent="0.35">
      <c r="B2789" s="155"/>
      <c r="C2789" s="156"/>
      <c r="D2789" s="156"/>
      <c r="E2789" s="156"/>
      <c r="F2789" s="156"/>
      <c r="G2789" s="157"/>
      <c r="H2789" s="158"/>
      <c r="I2789" s="159"/>
    </row>
    <row r="2790" spans="2:9" x14ac:dyDescent="0.35">
      <c r="B2790" s="155"/>
      <c r="C2790" s="156"/>
      <c r="D2790" s="156"/>
      <c r="E2790" s="156"/>
      <c r="F2790" s="156"/>
      <c r="G2790" s="157"/>
      <c r="H2790" s="158"/>
      <c r="I2790" s="159"/>
    </row>
    <row r="2791" spans="2:9" x14ac:dyDescent="0.35">
      <c r="B2791" s="155"/>
      <c r="C2791" s="156"/>
      <c r="D2791" s="156"/>
      <c r="E2791" s="156"/>
      <c r="F2791" s="156"/>
      <c r="G2791" s="157"/>
      <c r="H2791" s="158"/>
      <c r="I2791" s="159"/>
    </row>
    <row r="2792" spans="2:9" x14ac:dyDescent="0.35">
      <c r="B2792" s="155"/>
      <c r="C2792" s="156"/>
      <c r="D2792" s="156"/>
      <c r="E2792" s="156"/>
      <c r="F2792" s="156"/>
      <c r="G2792" s="157"/>
      <c r="H2792" s="158"/>
      <c r="I2792" s="159"/>
    </row>
    <row r="2793" spans="2:9" x14ac:dyDescent="0.35">
      <c r="B2793" s="155"/>
      <c r="C2793" s="156"/>
      <c r="D2793" s="156"/>
      <c r="E2793" s="156"/>
      <c r="F2793" s="156"/>
      <c r="G2793" s="157"/>
      <c r="H2793" s="158"/>
      <c r="I2793" s="159"/>
    </row>
    <row r="2794" spans="2:9" x14ac:dyDescent="0.35">
      <c r="B2794" s="155"/>
      <c r="C2794" s="156"/>
      <c r="D2794" s="156"/>
      <c r="E2794" s="156"/>
      <c r="F2794" s="156"/>
      <c r="G2794" s="157"/>
      <c r="H2794" s="158"/>
      <c r="I2794" s="159"/>
    </row>
    <row r="2795" spans="2:9" x14ac:dyDescent="0.35">
      <c r="B2795" s="155"/>
      <c r="C2795" s="156"/>
      <c r="D2795" s="156"/>
      <c r="E2795" s="156"/>
      <c r="F2795" s="156"/>
      <c r="G2795" s="157"/>
      <c r="H2795" s="158"/>
      <c r="I2795" s="159"/>
    </row>
    <row r="2796" spans="2:9" x14ac:dyDescent="0.35">
      <c r="B2796" s="155"/>
      <c r="C2796" s="156"/>
      <c r="D2796" s="156"/>
      <c r="E2796" s="156"/>
      <c r="F2796" s="156"/>
      <c r="G2796" s="157"/>
      <c r="H2796" s="158"/>
      <c r="I2796" s="159"/>
    </row>
    <row r="2797" spans="2:9" x14ac:dyDescent="0.35">
      <c r="B2797" s="155"/>
      <c r="C2797" s="156"/>
      <c r="D2797" s="156"/>
      <c r="E2797" s="156"/>
      <c r="F2797" s="156"/>
      <c r="G2797" s="157"/>
      <c r="H2797" s="158"/>
      <c r="I2797" s="159"/>
    </row>
    <row r="2798" spans="2:9" x14ac:dyDescent="0.35">
      <c r="B2798" s="155"/>
      <c r="C2798" s="156"/>
      <c r="D2798" s="156"/>
      <c r="E2798" s="156"/>
      <c r="F2798" s="156"/>
      <c r="G2798" s="157"/>
      <c r="H2798" s="158"/>
      <c r="I2798" s="159"/>
    </row>
    <row r="2799" spans="2:9" x14ac:dyDescent="0.35">
      <c r="B2799" s="155"/>
      <c r="C2799" s="156"/>
      <c r="D2799" s="156"/>
      <c r="E2799" s="156"/>
      <c r="F2799" s="156"/>
      <c r="G2799" s="157"/>
      <c r="H2799" s="158"/>
      <c r="I2799" s="159"/>
    </row>
    <row r="2800" spans="2:9" x14ac:dyDescent="0.35">
      <c r="B2800" s="155"/>
      <c r="C2800" s="156"/>
      <c r="D2800" s="156"/>
      <c r="E2800" s="156"/>
      <c r="F2800" s="156"/>
      <c r="G2800" s="157"/>
      <c r="H2800" s="158"/>
      <c r="I2800" s="159"/>
    </row>
    <row r="2801" spans="2:9" x14ac:dyDescent="0.35">
      <c r="B2801" s="155"/>
      <c r="C2801" s="156"/>
      <c r="D2801" s="156"/>
      <c r="E2801" s="156"/>
      <c r="F2801" s="156"/>
      <c r="G2801" s="157"/>
      <c r="H2801" s="158"/>
      <c r="I2801" s="159"/>
    </row>
    <row r="2802" spans="2:9" x14ac:dyDescent="0.35">
      <c r="B2802" s="155"/>
      <c r="C2802" s="156"/>
      <c r="D2802" s="156"/>
      <c r="E2802" s="156"/>
      <c r="F2802" s="156"/>
      <c r="G2802" s="157"/>
      <c r="H2802" s="158"/>
      <c r="I2802" s="159"/>
    </row>
    <row r="2803" spans="2:9" x14ac:dyDescent="0.35">
      <c r="B2803" s="155"/>
      <c r="C2803" s="156"/>
      <c r="D2803" s="156"/>
      <c r="E2803" s="156"/>
      <c r="F2803" s="156"/>
      <c r="G2803" s="157"/>
      <c r="H2803" s="158"/>
      <c r="I2803" s="159"/>
    </row>
    <row r="2804" spans="2:9" x14ac:dyDescent="0.35">
      <c r="B2804" s="155"/>
      <c r="C2804" s="156"/>
      <c r="D2804" s="156"/>
      <c r="E2804" s="156"/>
      <c r="F2804" s="156"/>
      <c r="G2804" s="157"/>
      <c r="H2804" s="158"/>
      <c r="I2804" s="159"/>
    </row>
    <row r="2805" spans="2:9" x14ac:dyDescent="0.35">
      <c r="B2805" s="155"/>
      <c r="C2805" s="156"/>
      <c r="D2805" s="156"/>
      <c r="E2805" s="156"/>
      <c r="F2805" s="156"/>
      <c r="G2805" s="157"/>
      <c r="H2805" s="158"/>
      <c r="I2805" s="159"/>
    </row>
    <row r="2806" spans="2:9" x14ac:dyDescent="0.35">
      <c r="B2806" s="155"/>
      <c r="C2806" s="156"/>
      <c r="D2806" s="156"/>
      <c r="E2806" s="156"/>
      <c r="F2806" s="156"/>
      <c r="G2806" s="157"/>
      <c r="H2806" s="158"/>
      <c r="I2806" s="159"/>
    </row>
    <row r="2807" spans="2:9" x14ac:dyDescent="0.35">
      <c r="B2807" s="155"/>
      <c r="C2807" s="156"/>
      <c r="D2807" s="156"/>
      <c r="E2807" s="156"/>
      <c r="F2807" s="156"/>
      <c r="G2807" s="157"/>
      <c r="H2807" s="158"/>
      <c r="I2807" s="159"/>
    </row>
    <row r="2808" spans="2:9" x14ac:dyDescent="0.35">
      <c r="B2808" s="155"/>
      <c r="C2808" s="156"/>
      <c r="D2808" s="156"/>
      <c r="E2808" s="156"/>
      <c r="F2808" s="156"/>
      <c r="G2808" s="157"/>
      <c r="H2808" s="158"/>
      <c r="I2808" s="159"/>
    </row>
    <row r="2809" spans="2:9" x14ac:dyDescent="0.35">
      <c r="B2809" s="155"/>
      <c r="C2809" s="156"/>
      <c r="D2809" s="156"/>
      <c r="E2809" s="156"/>
      <c r="F2809" s="156"/>
      <c r="G2809" s="157"/>
      <c r="H2809" s="158"/>
      <c r="I2809" s="159"/>
    </row>
    <row r="2810" spans="2:9" x14ac:dyDescent="0.35">
      <c r="B2810" s="155"/>
      <c r="C2810" s="156"/>
      <c r="D2810" s="156"/>
      <c r="E2810" s="156"/>
      <c r="F2810" s="156"/>
      <c r="G2810" s="157"/>
      <c r="H2810" s="158"/>
      <c r="I2810" s="159"/>
    </row>
    <row r="2811" spans="2:9" x14ac:dyDescent="0.35">
      <c r="B2811" s="155"/>
      <c r="C2811" s="156"/>
      <c r="D2811" s="156"/>
      <c r="E2811" s="156"/>
      <c r="F2811" s="156"/>
      <c r="G2811" s="157"/>
      <c r="H2811" s="158"/>
      <c r="I2811" s="159"/>
    </row>
    <row r="2812" spans="2:9" x14ac:dyDescent="0.35">
      <c r="B2812" s="155"/>
      <c r="C2812" s="156"/>
      <c r="D2812" s="156"/>
      <c r="E2812" s="156"/>
      <c r="F2812" s="156"/>
      <c r="G2812" s="157"/>
      <c r="H2812" s="158"/>
      <c r="I2812" s="159"/>
    </row>
    <row r="2813" spans="2:9" x14ac:dyDescent="0.35">
      <c r="B2813" s="155"/>
      <c r="C2813" s="156"/>
      <c r="D2813" s="156"/>
      <c r="E2813" s="156"/>
      <c r="F2813" s="156"/>
      <c r="G2813" s="157"/>
      <c r="H2813" s="158"/>
      <c r="I2813" s="159"/>
    </row>
    <row r="2814" spans="2:9" x14ac:dyDescent="0.35">
      <c r="B2814" s="155"/>
      <c r="C2814" s="156"/>
      <c r="D2814" s="156"/>
      <c r="E2814" s="156"/>
      <c r="F2814" s="156"/>
      <c r="G2814" s="157"/>
      <c r="H2814" s="158"/>
      <c r="I2814" s="159"/>
    </row>
    <row r="2815" spans="2:9" x14ac:dyDescent="0.35">
      <c r="B2815" s="155"/>
      <c r="C2815" s="156"/>
      <c r="D2815" s="156"/>
      <c r="E2815" s="156"/>
      <c r="F2815" s="156"/>
      <c r="G2815" s="157"/>
      <c r="H2815" s="158"/>
      <c r="I2815" s="159"/>
    </row>
    <row r="2816" spans="2:9" x14ac:dyDescent="0.35">
      <c r="B2816" s="155"/>
      <c r="C2816" s="156"/>
      <c r="D2816" s="156"/>
      <c r="E2816" s="156"/>
      <c r="F2816" s="156"/>
      <c r="G2816" s="157"/>
      <c r="H2816" s="158"/>
      <c r="I2816" s="159"/>
    </row>
    <row r="2817" spans="2:9" x14ac:dyDescent="0.35">
      <c r="B2817" s="155"/>
      <c r="C2817" s="156"/>
      <c r="D2817" s="156"/>
      <c r="E2817" s="156"/>
      <c r="F2817" s="156"/>
      <c r="G2817" s="157"/>
      <c r="H2817" s="158"/>
      <c r="I2817" s="159"/>
    </row>
    <row r="2818" spans="2:9" x14ac:dyDescent="0.35">
      <c r="B2818" s="155"/>
      <c r="C2818" s="156"/>
      <c r="D2818" s="156"/>
      <c r="E2818" s="156"/>
      <c r="F2818" s="156"/>
      <c r="G2818" s="157"/>
      <c r="H2818" s="158"/>
      <c r="I2818" s="159"/>
    </row>
    <row r="2819" spans="2:9" x14ac:dyDescent="0.35">
      <c r="B2819" s="155"/>
      <c r="C2819" s="156"/>
      <c r="D2819" s="156"/>
      <c r="E2819" s="156"/>
      <c r="F2819" s="156"/>
      <c r="G2819" s="157"/>
      <c r="H2819" s="158"/>
      <c r="I2819" s="159"/>
    </row>
    <row r="2820" spans="2:9" x14ac:dyDescent="0.35">
      <c r="B2820" s="155"/>
      <c r="C2820" s="156"/>
      <c r="D2820" s="156"/>
      <c r="E2820" s="156"/>
      <c r="F2820" s="156"/>
      <c r="G2820" s="157"/>
      <c r="H2820" s="158"/>
      <c r="I2820" s="159"/>
    </row>
    <row r="2821" spans="2:9" x14ac:dyDescent="0.35">
      <c r="B2821" s="155"/>
      <c r="C2821" s="156"/>
      <c r="D2821" s="156"/>
      <c r="E2821" s="156"/>
      <c r="F2821" s="156"/>
      <c r="G2821" s="157"/>
      <c r="H2821" s="158"/>
      <c r="I2821" s="159"/>
    </row>
    <row r="2822" spans="2:9" x14ac:dyDescent="0.35">
      <c r="B2822" s="155"/>
      <c r="C2822" s="156"/>
      <c r="D2822" s="156"/>
      <c r="E2822" s="156"/>
      <c r="F2822" s="156"/>
      <c r="G2822" s="157"/>
      <c r="H2822" s="158"/>
      <c r="I2822" s="159"/>
    </row>
    <row r="2823" spans="2:9" x14ac:dyDescent="0.35">
      <c r="B2823" s="155"/>
      <c r="C2823" s="156"/>
      <c r="D2823" s="156"/>
      <c r="E2823" s="156"/>
      <c r="F2823" s="156"/>
      <c r="G2823" s="157"/>
      <c r="H2823" s="158"/>
      <c r="I2823" s="159"/>
    </row>
    <row r="2824" spans="2:9" x14ac:dyDescent="0.35">
      <c r="B2824" s="155"/>
      <c r="C2824" s="156"/>
      <c r="D2824" s="156"/>
      <c r="E2824" s="156"/>
      <c r="F2824" s="156"/>
      <c r="G2824" s="157"/>
      <c r="H2824" s="158"/>
      <c r="I2824" s="159"/>
    </row>
    <row r="2825" spans="2:9" x14ac:dyDescent="0.35">
      <c r="B2825" s="155"/>
      <c r="C2825" s="156"/>
      <c r="D2825" s="156"/>
      <c r="E2825" s="156"/>
      <c r="F2825" s="156"/>
      <c r="G2825" s="157"/>
      <c r="H2825" s="158"/>
      <c r="I2825" s="159"/>
    </row>
    <row r="2826" spans="2:9" x14ac:dyDescent="0.35">
      <c r="B2826" s="155"/>
      <c r="C2826" s="156"/>
      <c r="D2826" s="156"/>
      <c r="E2826" s="156"/>
      <c r="F2826" s="156"/>
      <c r="G2826" s="157"/>
      <c r="H2826" s="158"/>
      <c r="I2826" s="159"/>
    </row>
    <row r="2827" spans="2:9" x14ac:dyDescent="0.35">
      <c r="B2827" s="155"/>
      <c r="C2827" s="156"/>
      <c r="D2827" s="156"/>
      <c r="E2827" s="156"/>
      <c r="F2827" s="156"/>
      <c r="G2827" s="157"/>
      <c r="H2827" s="158"/>
      <c r="I2827" s="159"/>
    </row>
    <row r="2828" spans="2:9" x14ac:dyDescent="0.35">
      <c r="B2828" s="155"/>
      <c r="C2828" s="156"/>
      <c r="D2828" s="156"/>
      <c r="E2828" s="156"/>
      <c r="F2828" s="156"/>
      <c r="G2828" s="157"/>
      <c r="H2828" s="158"/>
      <c r="I2828" s="159"/>
    </row>
    <row r="2829" spans="2:9" x14ac:dyDescent="0.35">
      <c r="B2829" s="155"/>
      <c r="C2829" s="156"/>
      <c r="D2829" s="156"/>
      <c r="E2829" s="156"/>
      <c r="F2829" s="156"/>
      <c r="G2829" s="157"/>
      <c r="H2829" s="158"/>
      <c r="I2829" s="159"/>
    </row>
    <row r="2830" spans="2:9" x14ac:dyDescent="0.35">
      <c r="B2830" s="155"/>
      <c r="C2830" s="156"/>
      <c r="D2830" s="156"/>
      <c r="E2830" s="156"/>
      <c r="F2830" s="156"/>
      <c r="G2830" s="157"/>
      <c r="H2830" s="158"/>
      <c r="I2830" s="159"/>
    </row>
    <row r="2831" spans="2:9" x14ac:dyDescent="0.35">
      <c r="B2831" s="155"/>
      <c r="C2831" s="156"/>
      <c r="D2831" s="156"/>
      <c r="E2831" s="156"/>
      <c r="F2831" s="156"/>
      <c r="G2831" s="157"/>
      <c r="H2831" s="158"/>
      <c r="I2831" s="159"/>
    </row>
    <row r="2832" spans="2:9" x14ac:dyDescent="0.35">
      <c r="B2832" s="155"/>
      <c r="C2832" s="156"/>
      <c r="D2832" s="156"/>
      <c r="E2832" s="156"/>
      <c r="F2832" s="156"/>
      <c r="G2832" s="157"/>
      <c r="H2832" s="158"/>
      <c r="I2832" s="159"/>
    </row>
    <row r="2833" spans="2:9" x14ac:dyDescent="0.35">
      <c r="B2833" s="155"/>
      <c r="C2833" s="156"/>
      <c r="D2833" s="156"/>
      <c r="E2833" s="156"/>
      <c r="F2833" s="156"/>
      <c r="G2833" s="157"/>
      <c r="H2833" s="158"/>
      <c r="I2833" s="159"/>
    </row>
    <row r="2834" spans="2:9" x14ac:dyDescent="0.35">
      <c r="B2834" s="155"/>
      <c r="C2834" s="156"/>
      <c r="D2834" s="156"/>
      <c r="E2834" s="156"/>
      <c r="F2834" s="156"/>
      <c r="G2834" s="157"/>
      <c r="H2834" s="158"/>
      <c r="I2834" s="159"/>
    </row>
    <row r="2835" spans="2:9" x14ac:dyDescent="0.35">
      <c r="B2835" s="155"/>
      <c r="C2835" s="156"/>
      <c r="D2835" s="156"/>
      <c r="E2835" s="156"/>
      <c r="F2835" s="156"/>
      <c r="G2835" s="157"/>
      <c r="H2835" s="158"/>
      <c r="I2835" s="159"/>
    </row>
    <row r="2836" spans="2:9" x14ac:dyDescent="0.35">
      <c r="B2836" s="155"/>
      <c r="C2836" s="156"/>
      <c r="D2836" s="156"/>
      <c r="E2836" s="156"/>
      <c r="F2836" s="156"/>
      <c r="G2836" s="157"/>
      <c r="H2836" s="158"/>
      <c r="I2836" s="159"/>
    </row>
    <row r="2837" spans="2:9" x14ac:dyDescent="0.35">
      <c r="B2837" s="155"/>
      <c r="C2837" s="156"/>
      <c r="D2837" s="156"/>
      <c r="E2837" s="156"/>
      <c r="F2837" s="156"/>
      <c r="G2837" s="157"/>
      <c r="H2837" s="158"/>
      <c r="I2837" s="159"/>
    </row>
    <row r="2838" spans="2:9" x14ac:dyDescent="0.35">
      <c r="B2838" s="155"/>
      <c r="C2838" s="156"/>
      <c r="D2838" s="156"/>
      <c r="E2838" s="156"/>
      <c r="F2838" s="156"/>
      <c r="G2838" s="157"/>
      <c r="H2838" s="158"/>
      <c r="I2838" s="159"/>
    </row>
    <row r="2839" spans="2:9" x14ac:dyDescent="0.35">
      <c r="B2839" s="155"/>
      <c r="C2839" s="156"/>
      <c r="D2839" s="156"/>
      <c r="E2839" s="156"/>
      <c r="F2839" s="156"/>
      <c r="G2839" s="157"/>
      <c r="H2839" s="158"/>
      <c r="I2839" s="159"/>
    </row>
    <row r="2840" spans="2:9" x14ac:dyDescent="0.35">
      <c r="B2840" s="155"/>
      <c r="C2840" s="156"/>
      <c r="D2840" s="156"/>
      <c r="E2840" s="156"/>
      <c r="F2840" s="156"/>
      <c r="G2840" s="157"/>
      <c r="H2840" s="158"/>
      <c r="I2840" s="159"/>
    </row>
    <row r="2841" spans="2:9" x14ac:dyDescent="0.35">
      <c r="B2841" s="155"/>
      <c r="C2841" s="156"/>
      <c r="D2841" s="156"/>
      <c r="E2841" s="156"/>
      <c r="F2841" s="156"/>
      <c r="G2841" s="157"/>
      <c r="H2841" s="158"/>
      <c r="I2841" s="159"/>
    </row>
    <row r="2842" spans="2:9" x14ac:dyDescent="0.35">
      <c r="B2842" s="155"/>
      <c r="C2842" s="156"/>
      <c r="D2842" s="156"/>
      <c r="E2842" s="156"/>
      <c r="F2842" s="156"/>
      <c r="G2842" s="157"/>
      <c r="H2842" s="158"/>
      <c r="I2842" s="159"/>
    </row>
    <row r="2843" spans="2:9" x14ac:dyDescent="0.35">
      <c r="B2843" s="155"/>
      <c r="C2843" s="156"/>
      <c r="D2843" s="156"/>
      <c r="E2843" s="156"/>
      <c r="F2843" s="156"/>
      <c r="G2843" s="157"/>
      <c r="H2843" s="158"/>
      <c r="I2843" s="159"/>
    </row>
    <row r="2844" spans="2:9" x14ac:dyDescent="0.35">
      <c r="B2844" s="155"/>
      <c r="C2844" s="156"/>
      <c r="D2844" s="156"/>
      <c r="E2844" s="156"/>
      <c r="F2844" s="156"/>
      <c r="G2844" s="157"/>
      <c r="H2844" s="158"/>
      <c r="I2844" s="159"/>
    </row>
    <row r="2845" spans="2:9" x14ac:dyDescent="0.35">
      <c r="B2845" s="155"/>
      <c r="C2845" s="156"/>
      <c r="D2845" s="156"/>
      <c r="E2845" s="156"/>
      <c r="F2845" s="156"/>
      <c r="G2845" s="157"/>
      <c r="H2845" s="158"/>
      <c r="I2845" s="159"/>
    </row>
    <row r="2846" spans="2:9" x14ac:dyDescent="0.35">
      <c r="B2846" s="155"/>
      <c r="C2846" s="156"/>
      <c r="D2846" s="156"/>
      <c r="E2846" s="156"/>
      <c r="F2846" s="156"/>
      <c r="G2846" s="157"/>
      <c r="H2846" s="158"/>
      <c r="I2846" s="159"/>
    </row>
    <row r="2847" spans="2:9" x14ac:dyDescent="0.35">
      <c r="B2847" s="155"/>
      <c r="C2847" s="156"/>
      <c r="D2847" s="156"/>
      <c r="E2847" s="156"/>
      <c r="F2847" s="156"/>
      <c r="G2847" s="157"/>
      <c r="H2847" s="158"/>
      <c r="I2847" s="159"/>
    </row>
    <row r="2848" spans="2:9" x14ac:dyDescent="0.35">
      <c r="B2848" s="155"/>
      <c r="C2848" s="156"/>
      <c r="D2848" s="156"/>
      <c r="E2848" s="156"/>
      <c r="F2848" s="156"/>
      <c r="G2848" s="157"/>
      <c r="H2848" s="158"/>
      <c r="I2848" s="159"/>
    </row>
    <row r="2849" spans="2:9" x14ac:dyDescent="0.35">
      <c r="B2849" s="155"/>
      <c r="C2849" s="156"/>
      <c r="D2849" s="156"/>
      <c r="E2849" s="156"/>
      <c r="F2849" s="156"/>
      <c r="G2849" s="157"/>
      <c r="H2849" s="158"/>
      <c r="I2849" s="159"/>
    </row>
    <row r="2850" spans="2:9" x14ac:dyDescent="0.35">
      <c r="B2850" s="155"/>
      <c r="C2850" s="156"/>
      <c r="D2850" s="156"/>
      <c r="E2850" s="156"/>
      <c r="F2850" s="156"/>
      <c r="G2850" s="157"/>
      <c r="H2850" s="158"/>
      <c r="I2850" s="159"/>
    </row>
    <row r="2851" spans="2:9" x14ac:dyDescent="0.35">
      <c r="B2851" s="155"/>
      <c r="C2851" s="156"/>
      <c r="D2851" s="156"/>
      <c r="E2851" s="156"/>
      <c r="F2851" s="156"/>
      <c r="G2851" s="157"/>
      <c r="H2851" s="158"/>
      <c r="I2851" s="159"/>
    </row>
    <row r="2852" spans="2:9" x14ac:dyDescent="0.35">
      <c r="B2852" s="155"/>
      <c r="C2852" s="156"/>
      <c r="D2852" s="156"/>
      <c r="E2852" s="156"/>
      <c r="F2852" s="156"/>
      <c r="G2852" s="157"/>
      <c r="H2852" s="158"/>
      <c r="I2852" s="159"/>
    </row>
    <row r="2853" spans="2:9" x14ac:dyDescent="0.35">
      <c r="B2853" s="155"/>
      <c r="C2853" s="156"/>
      <c r="D2853" s="156"/>
      <c r="E2853" s="156"/>
      <c r="F2853" s="156"/>
      <c r="G2853" s="157"/>
      <c r="H2853" s="158"/>
      <c r="I2853" s="159"/>
    </row>
    <row r="2854" spans="2:9" x14ac:dyDescent="0.35">
      <c r="B2854" s="155"/>
      <c r="C2854" s="156"/>
      <c r="D2854" s="156"/>
      <c r="E2854" s="156"/>
      <c r="F2854" s="156"/>
      <c r="G2854" s="157"/>
      <c r="H2854" s="158"/>
      <c r="I2854" s="159"/>
    </row>
    <row r="2855" spans="2:9" x14ac:dyDescent="0.35">
      <c r="B2855" s="155"/>
      <c r="C2855" s="156"/>
      <c r="D2855" s="156"/>
      <c r="E2855" s="156"/>
      <c r="F2855" s="156"/>
      <c r="G2855" s="157"/>
      <c r="H2855" s="158"/>
      <c r="I2855" s="159"/>
    </row>
    <row r="2856" spans="2:9" x14ac:dyDescent="0.35">
      <c r="B2856" s="155"/>
      <c r="C2856" s="156"/>
      <c r="D2856" s="156"/>
      <c r="E2856" s="156"/>
      <c r="F2856" s="156"/>
      <c r="G2856" s="157"/>
      <c r="H2856" s="158"/>
      <c r="I2856" s="159"/>
    </row>
    <row r="2857" spans="2:9" x14ac:dyDescent="0.35">
      <c r="B2857" s="155"/>
      <c r="C2857" s="156"/>
      <c r="D2857" s="156"/>
      <c r="E2857" s="156"/>
      <c r="F2857" s="156"/>
      <c r="G2857" s="157"/>
      <c r="H2857" s="158"/>
      <c r="I2857" s="159"/>
    </row>
    <row r="2858" spans="2:9" x14ac:dyDescent="0.35">
      <c r="B2858" s="155"/>
      <c r="C2858" s="156"/>
      <c r="D2858" s="156"/>
      <c r="E2858" s="156"/>
      <c r="F2858" s="156"/>
      <c r="G2858" s="157"/>
      <c r="H2858" s="158"/>
      <c r="I2858" s="159"/>
    </row>
    <row r="2859" spans="2:9" x14ac:dyDescent="0.35">
      <c r="B2859" s="155"/>
      <c r="C2859" s="156"/>
      <c r="D2859" s="156"/>
      <c r="E2859" s="156"/>
      <c r="F2859" s="156"/>
      <c r="G2859" s="157"/>
      <c r="H2859" s="158"/>
      <c r="I2859" s="159"/>
    </row>
    <row r="2860" spans="2:9" x14ac:dyDescent="0.35">
      <c r="B2860" s="155"/>
      <c r="C2860" s="156"/>
      <c r="D2860" s="156"/>
      <c r="E2860" s="156"/>
      <c r="F2860" s="156"/>
      <c r="G2860" s="157"/>
      <c r="H2860" s="158"/>
      <c r="I2860" s="159"/>
    </row>
    <row r="2861" spans="2:9" x14ac:dyDescent="0.35">
      <c r="B2861" s="155"/>
      <c r="C2861" s="156"/>
      <c r="D2861" s="156"/>
      <c r="E2861" s="156"/>
      <c r="F2861" s="156"/>
      <c r="G2861" s="157"/>
      <c r="H2861" s="158"/>
      <c r="I2861" s="159"/>
    </row>
    <row r="2862" spans="2:9" x14ac:dyDescent="0.35">
      <c r="B2862" s="155"/>
      <c r="C2862" s="156"/>
      <c r="D2862" s="156"/>
      <c r="E2862" s="156"/>
      <c r="F2862" s="156"/>
      <c r="G2862" s="157"/>
      <c r="H2862" s="158"/>
      <c r="I2862" s="159"/>
    </row>
    <row r="2863" spans="2:9" x14ac:dyDescent="0.35">
      <c r="B2863" s="155"/>
      <c r="C2863" s="156"/>
      <c r="D2863" s="156"/>
      <c r="E2863" s="156"/>
      <c r="F2863" s="156"/>
      <c r="G2863" s="157"/>
      <c r="H2863" s="158"/>
      <c r="I2863" s="159"/>
    </row>
    <row r="2864" spans="2:9" x14ac:dyDescent="0.35">
      <c r="B2864" s="155"/>
      <c r="C2864" s="156"/>
      <c r="D2864" s="156"/>
      <c r="E2864" s="156"/>
      <c r="F2864" s="156"/>
      <c r="G2864" s="157"/>
      <c r="H2864" s="158"/>
      <c r="I2864" s="159"/>
    </row>
    <row r="2865" spans="2:9" x14ac:dyDescent="0.35">
      <c r="B2865" s="155"/>
      <c r="C2865" s="156"/>
      <c r="D2865" s="156"/>
      <c r="E2865" s="156"/>
      <c r="F2865" s="156"/>
      <c r="G2865" s="157"/>
      <c r="H2865" s="158"/>
      <c r="I2865" s="159"/>
    </row>
    <row r="2866" spans="2:9" x14ac:dyDescent="0.35">
      <c r="B2866" s="155"/>
      <c r="C2866" s="156"/>
      <c r="D2866" s="156"/>
      <c r="E2866" s="156"/>
      <c r="F2866" s="156"/>
      <c r="G2866" s="157"/>
      <c r="H2866" s="158"/>
      <c r="I2866" s="159"/>
    </row>
    <row r="2867" spans="2:9" x14ac:dyDescent="0.35">
      <c r="B2867" s="155"/>
      <c r="C2867" s="156"/>
      <c r="D2867" s="156"/>
      <c r="E2867" s="156"/>
      <c r="F2867" s="156"/>
      <c r="G2867" s="157"/>
      <c r="H2867" s="158"/>
      <c r="I2867" s="159"/>
    </row>
    <row r="2868" spans="2:9" x14ac:dyDescent="0.35">
      <c r="B2868" s="155"/>
      <c r="C2868" s="156"/>
      <c r="D2868" s="156"/>
      <c r="E2868" s="156"/>
      <c r="F2868" s="156"/>
      <c r="G2868" s="157"/>
      <c r="H2868" s="158"/>
      <c r="I2868" s="159"/>
    </row>
    <row r="2869" spans="2:9" x14ac:dyDescent="0.35">
      <c r="B2869" s="155"/>
      <c r="C2869" s="156"/>
      <c r="D2869" s="156"/>
      <c r="E2869" s="156"/>
      <c r="F2869" s="156"/>
      <c r="G2869" s="157"/>
      <c r="H2869" s="158"/>
      <c r="I2869" s="159"/>
    </row>
    <row r="2870" spans="2:9" x14ac:dyDescent="0.35">
      <c r="B2870" s="155"/>
      <c r="C2870" s="156"/>
      <c r="D2870" s="156"/>
      <c r="E2870" s="156"/>
      <c r="F2870" s="156"/>
      <c r="G2870" s="157"/>
      <c r="H2870" s="158"/>
      <c r="I2870" s="159"/>
    </row>
    <row r="2871" spans="2:9" x14ac:dyDescent="0.35">
      <c r="B2871" s="155"/>
      <c r="C2871" s="156"/>
      <c r="D2871" s="156"/>
      <c r="E2871" s="156"/>
      <c r="F2871" s="156"/>
      <c r="G2871" s="157"/>
      <c r="H2871" s="158"/>
      <c r="I2871" s="159"/>
    </row>
    <row r="2872" spans="2:9" x14ac:dyDescent="0.35">
      <c r="B2872" s="155"/>
      <c r="C2872" s="156"/>
      <c r="D2872" s="156"/>
      <c r="E2872" s="156"/>
      <c r="F2872" s="156"/>
      <c r="G2872" s="157"/>
      <c r="H2872" s="158"/>
      <c r="I2872" s="159"/>
    </row>
    <row r="2873" spans="2:9" x14ac:dyDescent="0.35">
      <c r="B2873" s="155"/>
      <c r="C2873" s="156"/>
      <c r="D2873" s="156"/>
      <c r="E2873" s="156"/>
      <c r="F2873" s="156"/>
      <c r="G2873" s="157"/>
      <c r="H2873" s="158"/>
      <c r="I2873" s="159"/>
    </row>
    <row r="2874" spans="2:9" x14ac:dyDescent="0.35">
      <c r="B2874" s="155"/>
      <c r="C2874" s="156"/>
      <c r="D2874" s="156"/>
      <c r="E2874" s="156"/>
      <c r="F2874" s="156"/>
      <c r="G2874" s="157"/>
      <c r="H2874" s="158"/>
      <c r="I2874" s="159"/>
    </row>
    <row r="2875" spans="2:9" x14ac:dyDescent="0.35">
      <c r="B2875" s="155"/>
      <c r="C2875" s="156"/>
      <c r="D2875" s="156"/>
      <c r="E2875" s="156"/>
      <c r="F2875" s="156"/>
      <c r="G2875" s="157"/>
      <c r="H2875" s="158"/>
      <c r="I2875" s="159"/>
    </row>
    <row r="2876" spans="2:9" x14ac:dyDescent="0.35">
      <c r="B2876" s="155"/>
      <c r="C2876" s="156"/>
      <c r="D2876" s="156"/>
      <c r="E2876" s="156"/>
      <c r="F2876" s="156"/>
      <c r="G2876" s="157"/>
      <c r="H2876" s="158"/>
      <c r="I2876" s="159"/>
    </row>
    <row r="2877" spans="2:9" x14ac:dyDescent="0.35">
      <c r="B2877" s="155"/>
      <c r="C2877" s="156"/>
      <c r="D2877" s="156"/>
      <c r="E2877" s="156"/>
      <c r="F2877" s="156"/>
      <c r="G2877" s="157"/>
      <c r="H2877" s="158"/>
      <c r="I2877" s="159"/>
    </row>
    <row r="2878" spans="2:9" x14ac:dyDescent="0.35">
      <c r="B2878" s="155"/>
      <c r="C2878" s="156"/>
      <c r="D2878" s="156"/>
      <c r="E2878" s="156"/>
      <c r="F2878" s="156"/>
      <c r="G2878" s="157"/>
      <c r="H2878" s="158"/>
      <c r="I2878" s="159"/>
    </row>
    <row r="2879" spans="2:9" x14ac:dyDescent="0.35">
      <c r="B2879" s="155"/>
      <c r="C2879" s="156"/>
      <c r="D2879" s="156"/>
      <c r="E2879" s="156"/>
      <c r="F2879" s="156"/>
      <c r="G2879" s="157"/>
      <c r="H2879" s="158"/>
      <c r="I2879" s="159"/>
    </row>
    <row r="2880" spans="2:9" x14ac:dyDescent="0.35">
      <c r="B2880" s="155"/>
      <c r="C2880" s="156"/>
      <c r="D2880" s="156"/>
      <c r="E2880" s="156"/>
      <c r="F2880" s="156"/>
      <c r="G2880" s="157"/>
      <c r="H2880" s="158"/>
      <c r="I2880" s="159"/>
    </row>
    <row r="2881" spans="2:9" x14ac:dyDescent="0.35">
      <c r="B2881" s="155"/>
      <c r="C2881" s="156"/>
      <c r="D2881" s="156"/>
      <c r="E2881" s="156"/>
      <c r="F2881" s="156"/>
      <c r="G2881" s="157"/>
      <c r="H2881" s="158"/>
      <c r="I2881" s="159"/>
    </row>
    <row r="2882" spans="2:9" x14ac:dyDescent="0.35">
      <c r="B2882" s="155"/>
      <c r="C2882" s="156"/>
      <c r="D2882" s="156"/>
      <c r="E2882" s="156"/>
      <c r="F2882" s="156"/>
      <c r="G2882" s="157"/>
      <c r="H2882" s="158"/>
      <c r="I2882" s="159"/>
    </row>
    <row r="2883" spans="2:9" x14ac:dyDescent="0.35">
      <c r="B2883" s="155"/>
      <c r="C2883" s="156"/>
      <c r="D2883" s="156"/>
      <c r="E2883" s="156"/>
      <c r="F2883" s="156"/>
      <c r="G2883" s="157"/>
      <c r="H2883" s="158"/>
      <c r="I2883" s="159"/>
    </row>
    <row r="2884" spans="2:9" x14ac:dyDescent="0.35">
      <c r="B2884" s="155"/>
      <c r="C2884" s="156"/>
      <c r="D2884" s="156"/>
      <c r="E2884" s="156"/>
      <c r="F2884" s="156"/>
      <c r="G2884" s="157"/>
      <c r="H2884" s="158"/>
      <c r="I2884" s="159"/>
    </row>
    <row r="2885" spans="2:9" x14ac:dyDescent="0.35">
      <c r="B2885" s="155"/>
      <c r="C2885" s="156"/>
      <c r="D2885" s="156"/>
      <c r="E2885" s="156"/>
      <c r="F2885" s="156"/>
      <c r="G2885" s="157"/>
      <c r="H2885" s="158"/>
      <c r="I2885" s="159"/>
    </row>
    <row r="2886" spans="2:9" x14ac:dyDescent="0.35">
      <c r="B2886" s="155"/>
      <c r="C2886" s="156"/>
      <c r="D2886" s="156"/>
      <c r="E2886" s="156"/>
      <c r="F2886" s="156"/>
      <c r="G2886" s="157"/>
      <c r="H2886" s="158"/>
      <c r="I2886" s="159"/>
    </row>
    <row r="2887" spans="2:9" x14ac:dyDescent="0.35">
      <c r="B2887" s="155"/>
      <c r="C2887" s="156"/>
      <c r="D2887" s="156"/>
      <c r="E2887" s="156"/>
      <c r="F2887" s="156"/>
      <c r="G2887" s="157"/>
      <c r="H2887" s="158"/>
      <c r="I2887" s="159"/>
    </row>
    <row r="2888" spans="2:9" x14ac:dyDescent="0.35">
      <c r="B2888" s="155"/>
      <c r="C2888" s="156"/>
      <c r="D2888" s="156"/>
      <c r="E2888" s="156"/>
      <c r="F2888" s="156"/>
      <c r="G2888" s="157"/>
      <c r="H2888" s="158"/>
      <c r="I2888" s="159"/>
    </row>
    <row r="2889" spans="2:9" x14ac:dyDescent="0.35">
      <c r="B2889" s="155"/>
      <c r="C2889" s="156"/>
      <c r="D2889" s="156"/>
      <c r="E2889" s="156"/>
      <c r="F2889" s="156"/>
      <c r="G2889" s="157"/>
      <c r="H2889" s="158"/>
      <c r="I2889" s="159"/>
    </row>
    <row r="2890" spans="2:9" x14ac:dyDescent="0.35">
      <c r="B2890" s="155"/>
      <c r="C2890" s="156"/>
      <c r="D2890" s="156"/>
      <c r="E2890" s="156"/>
      <c r="F2890" s="156"/>
      <c r="G2890" s="157"/>
      <c r="H2890" s="158"/>
      <c r="I2890" s="159"/>
    </row>
    <row r="2891" spans="2:9" x14ac:dyDescent="0.35">
      <c r="B2891" s="155"/>
      <c r="C2891" s="156"/>
      <c r="D2891" s="156"/>
      <c r="E2891" s="156"/>
      <c r="F2891" s="156"/>
      <c r="G2891" s="157"/>
      <c r="H2891" s="158"/>
      <c r="I2891" s="159"/>
    </row>
    <row r="2892" spans="2:9" x14ac:dyDescent="0.35">
      <c r="B2892" s="155"/>
      <c r="C2892" s="156"/>
      <c r="D2892" s="156"/>
      <c r="E2892" s="156"/>
      <c r="F2892" s="156"/>
      <c r="G2892" s="157"/>
      <c r="H2892" s="158"/>
      <c r="I2892" s="159"/>
    </row>
    <row r="2893" spans="2:9" x14ac:dyDescent="0.35">
      <c r="B2893" s="155"/>
      <c r="C2893" s="156"/>
      <c r="D2893" s="156"/>
      <c r="E2893" s="156"/>
      <c r="F2893" s="156"/>
      <c r="G2893" s="157"/>
      <c r="H2893" s="158"/>
      <c r="I2893" s="159"/>
    </row>
    <row r="2894" spans="2:9" x14ac:dyDescent="0.35">
      <c r="B2894" s="155"/>
      <c r="C2894" s="156"/>
      <c r="D2894" s="156"/>
      <c r="E2894" s="156"/>
      <c r="F2894" s="156"/>
      <c r="G2894" s="157"/>
      <c r="H2894" s="158"/>
      <c r="I2894" s="159"/>
    </row>
    <row r="2895" spans="2:9" x14ac:dyDescent="0.35">
      <c r="B2895" s="155"/>
      <c r="C2895" s="156"/>
      <c r="D2895" s="156"/>
      <c r="E2895" s="156"/>
      <c r="F2895" s="156"/>
      <c r="G2895" s="157"/>
      <c r="H2895" s="158"/>
      <c r="I2895" s="159"/>
    </row>
    <row r="2896" spans="2:9" x14ac:dyDescent="0.35">
      <c r="B2896" s="155"/>
      <c r="C2896" s="156"/>
      <c r="D2896" s="156"/>
      <c r="E2896" s="156"/>
      <c r="F2896" s="156"/>
      <c r="G2896" s="157"/>
      <c r="H2896" s="158"/>
      <c r="I2896" s="159"/>
    </row>
    <row r="2897" spans="2:9" x14ac:dyDescent="0.35">
      <c r="B2897" s="155"/>
      <c r="C2897" s="156"/>
      <c r="D2897" s="156"/>
      <c r="E2897" s="156"/>
      <c r="F2897" s="156"/>
      <c r="G2897" s="157"/>
      <c r="H2897" s="158"/>
      <c r="I2897" s="159"/>
    </row>
    <row r="2898" spans="2:9" x14ac:dyDescent="0.35">
      <c r="B2898" s="155"/>
      <c r="C2898" s="156"/>
      <c r="D2898" s="156"/>
      <c r="E2898" s="156"/>
      <c r="F2898" s="156"/>
      <c r="G2898" s="157"/>
      <c r="H2898" s="158"/>
      <c r="I2898" s="159"/>
    </row>
    <row r="2899" spans="2:9" x14ac:dyDescent="0.35">
      <c r="B2899" s="155"/>
      <c r="C2899" s="156"/>
      <c r="D2899" s="156"/>
      <c r="E2899" s="156"/>
      <c r="F2899" s="156"/>
      <c r="G2899" s="157"/>
      <c r="H2899" s="158"/>
      <c r="I2899" s="159"/>
    </row>
    <row r="2900" spans="2:9" x14ac:dyDescent="0.35">
      <c r="B2900" s="155"/>
      <c r="C2900" s="156"/>
      <c r="D2900" s="156"/>
      <c r="E2900" s="156"/>
      <c r="F2900" s="156"/>
      <c r="G2900" s="157"/>
      <c r="H2900" s="158"/>
      <c r="I2900" s="159"/>
    </row>
    <row r="2901" spans="2:9" x14ac:dyDescent="0.35">
      <c r="B2901" s="155"/>
      <c r="C2901" s="156"/>
      <c r="D2901" s="156"/>
      <c r="E2901" s="156"/>
      <c r="F2901" s="156"/>
      <c r="G2901" s="157"/>
      <c r="H2901" s="158"/>
      <c r="I2901" s="159"/>
    </row>
    <row r="2902" spans="2:9" x14ac:dyDescent="0.35">
      <c r="B2902" s="155"/>
      <c r="C2902" s="156"/>
      <c r="D2902" s="156"/>
      <c r="E2902" s="156"/>
      <c r="F2902" s="156"/>
      <c r="G2902" s="157"/>
      <c r="H2902" s="158"/>
      <c r="I2902" s="159"/>
    </row>
    <row r="2903" spans="2:9" x14ac:dyDescent="0.35">
      <c r="B2903" s="155"/>
      <c r="C2903" s="156"/>
      <c r="D2903" s="156"/>
      <c r="E2903" s="156"/>
      <c r="F2903" s="156"/>
      <c r="G2903" s="157"/>
      <c r="H2903" s="158"/>
      <c r="I2903" s="159"/>
    </row>
    <row r="2904" spans="2:9" x14ac:dyDescent="0.35">
      <c r="B2904" s="155"/>
      <c r="C2904" s="156"/>
      <c r="D2904" s="156"/>
      <c r="E2904" s="156"/>
      <c r="F2904" s="156"/>
      <c r="G2904" s="157"/>
      <c r="H2904" s="158"/>
      <c r="I2904" s="159"/>
    </row>
    <row r="2905" spans="2:9" x14ac:dyDescent="0.35">
      <c r="B2905" s="155"/>
      <c r="C2905" s="156"/>
      <c r="D2905" s="156"/>
      <c r="E2905" s="156"/>
      <c r="F2905" s="156"/>
      <c r="G2905" s="157"/>
      <c r="H2905" s="158"/>
      <c r="I2905" s="159"/>
    </row>
    <row r="2906" spans="2:9" x14ac:dyDescent="0.35">
      <c r="B2906" s="155"/>
      <c r="C2906" s="156"/>
      <c r="D2906" s="156"/>
      <c r="E2906" s="156"/>
      <c r="F2906" s="156"/>
      <c r="G2906" s="157"/>
      <c r="H2906" s="158"/>
      <c r="I2906" s="159"/>
    </row>
    <row r="2907" spans="2:9" x14ac:dyDescent="0.35">
      <c r="B2907" s="155"/>
      <c r="C2907" s="156"/>
      <c r="D2907" s="156"/>
      <c r="E2907" s="156"/>
      <c r="F2907" s="156"/>
      <c r="G2907" s="157"/>
      <c r="H2907" s="158"/>
      <c r="I2907" s="159"/>
    </row>
    <row r="2908" spans="2:9" x14ac:dyDescent="0.35">
      <c r="B2908" s="155"/>
      <c r="C2908" s="156"/>
      <c r="D2908" s="156"/>
      <c r="E2908" s="156"/>
      <c r="F2908" s="156"/>
      <c r="G2908" s="157"/>
      <c r="H2908" s="158"/>
      <c r="I2908" s="159"/>
    </row>
    <row r="2909" spans="2:9" x14ac:dyDescent="0.35">
      <c r="B2909" s="155"/>
      <c r="C2909" s="156"/>
      <c r="D2909" s="156"/>
      <c r="E2909" s="156"/>
      <c r="F2909" s="156"/>
      <c r="G2909" s="157"/>
      <c r="H2909" s="158"/>
      <c r="I2909" s="159"/>
    </row>
    <row r="2910" spans="2:9" x14ac:dyDescent="0.35">
      <c r="B2910" s="155"/>
      <c r="C2910" s="156"/>
      <c r="D2910" s="156"/>
      <c r="E2910" s="156"/>
      <c r="F2910" s="156"/>
      <c r="G2910" s="157"/>
      <c r="H2910" s="158"/>
      <c r="I2910" s="159"/>
    </row>
    <row r="2911" spans="2:9" x14ac:dyDescent="0.35">
      <c r="B2911" s="155"/>
      <c r="C2911" s="156"/>
      <c r="D2911" s="156"/>
      <c r="E2911" s="156"/>
      <c r="F2911" s="156"/>
      <c r="G2911" s="157"/>
      <c r="H2911" s="158"/>
      <c r="I2911" s="159"/>
    </row>
    <row r="2912" spans="2:9" x14ac:dyDescent="0.35">
      <c r="B2912" s="155"/>
      <c r="C2912" s="156"/>
      <c r="D2912" s="156"/>
      <c r="E2912" s="156"/>
      <c r="F2912" s="156"/>
      <c r="G2912" s="157"/>
      <c r="H2912" s="158"/>
      <c r="I2912" s="159"/>
    </row>
    <row r="2913" spans="2:9" x14ac:dyDescent="0.35">
      <c r="B2913" s="155"/>
      <c r="C2913" s="156"/>
      <c r="D2913" s="156"/>
      <c r="E2913" s="156"/>
      <c r="F2913" s="156"/>
      <c r="G2913" s="157"/>
      <c r="H2913" s="158"/>
      <c r="I2913" s="159"/>
    </row>
    <row r="2914" spans="2:9" x14ac:dyDescent="0.35">
      <c r="B2914" s="155"/>
      <c r="C2914" s="156"/>
      <c r="D2914" s="156"/>
      <c r="E2914" s="156"/>
      <c r="F2914" s="156"/>
      <c r="G2914" s="157"/>
      <c r="H2914" s="158"/>
      <c r="I2914" s="159"/>
    </row>
    <row r="2915" spans="2:9" x14ac:dyDescent="0.35">
      <c r="B2915" s="155"/>
      <c r="C2915" s="156"/>
      <c r="D2915" s="156"/>
      <c r="E2915" s="156"/>
      <c r="F2915" s="156"/>
      <c r="G2915" s="157"/>
      <c r="H2915" s="158"/>
      <c r="I2915" s="159"/>
    </row>
    <row r="2916" spans="2:9" x14ac:dyDescent="0.35">
      <c r="B2916" s="155"/>
      <c r="C2916" s="156"/>
      <c r="D2916" s="156"/>
      <c r="E2916" s="156"/>
      <c r="F2916" s="156"/>
      <c r="G2916" s="157"/>
      <c r="H2916" s="158"/>
      <c r="I2916" s="159"/>
    </row>
    <row r="2917" spans="2:9" x14ac:dyDescent="0.35">
      <c r="B2917" s="155"/>
      <c r="C2917" s="156"/>
      <c r="D2917" s="156"/>
      <c r="E2917" s="156"/>
      <c r="F2917" s="156"/>
      <c r="G2917" s="157"/>
      <c r="H2917" s="158"/>
      <c r="I2917" s="159"/>
    </row>
    <row r="2918" spans="2:9" x14ac:dyDescent="0.35">
      <c r="B2918" s="155"/>
      <c r="C2918" s="156"/>
      <c r="D2918" s="156"/>
      <c r="E2918" s="156"/>
      <c r="F2918" s="156"/>
      <c r="G2918" s="157"/>
      <c r="H2918" s="158"/>
      <c r="I2918" s="159"/>
    </row>
    <row r="2919" spans="2:9" x14ac:dyDescent="0.35">
      <c r="B2919" s="155"/>
      <c r="C2919" s="156"/>
      <c r="D2919" s="156"/>
      <c r="E2919" s="156"/>
      <c r="F2919" s="156"/>
      <c r="G2919" s="157"/>
      <c r="H2919" s="158"/>
      <c r="I2919" s="159"/>
    </row>
    <row r="2920" spans="2:9" x14ac:dyDescent="0.35">
      <c r="B2920" s="155"/>
      <c r="C2920" s="156"/>
      <c r="D2920" s="156"/>
      <c r="E2920" s="156"/>
      <c r="F2920" s="156"/>
      <c r="G2920" s="157"/>
      <c r="H2920" s="158"/>
      <c r="I2920" s="159"/>
    </row>
    <row r="2921" spans="2:9" x14ac:dyDescent="0.35">
      <c r="B2921" s="155"/>
      <c r="C2921" s="156"/>
      <c r="D2921" s="156"/>
      <c r="E2921" s="156"/>
      <c r="F2921" s="156"/>
      <c r="G2921" s="157"/>
      <c r="H2921" s="158"/>
      <c r="I2921" s="159"/>
    </row>
    <row r="2922" spans="2:9" x14ac:dyDescent="0.35">
      <c r="B2922" s="155"/>
      <c r="C2922" s="156"/>
      <c r="D2922" s="156"/>
      <c r="E2922" s="156"/>
      <c r="F2922" s="156"/>
      <c r="G2922" s="157"/>
      <c r="H2922" s="158"/>
      <c r="I2922" s="159"/>
    </row>
    <row r="2923" spans="2:9" x14ac:dyDescent="0.35">
      <c r="B2923" s="155"/>
      <c r="C2923" s="156"/>
      <c r="D2923" s="156"/>
      <c r="E2923" s="156"/>
      <c r="F2923" s="156"/>
      <c r="G2923" s="157"/>
      <c r="H2923" s="158"/>
      <c r="I2923" s="159"/>
    </row>
    <row r="2924" spans="2:9" x14ac:dyDescent="0.35">
      <c r="B2924" s="155"/>
      <c r="C2924" s="156"/>
      <c r="D2924" s="156"/>
      <c r="E2924" s="156"/>
      <c r="F2924" s="156"/>
      <c r="G2924" s="157"/>
      <c r="H2924" s="158"/>
      <c r="I2924" s="159"/>
    </row>
    <row r="2925" spans="2:9" x14ac:dyDescent="0.35">
      <c r="B2925" s="155"/>
      <c r="C2925" s="156"/>
      <c r="D2925" s="156"/>
      <c r="E2925" s="156"/>
      <c r="F2925" s="156"/>
      <c r="G2925" s="157"/>
      <c r="H2925" s="158"/>
      <c r="I2925" s="159"/>
    </row>
    <row r="2926" spans="2:9" x14ac:dyDescent="0.35">
      <c r="B2926" s="155"/>
      <c r="C2926" s="156"/>
      <c r="D2926" s="156"/>
      <c r="E2926" s="156"/>
      <c r="F2926" s="156"/>
      <c r="G2926" s="157"/>
      <c r="H2926" s="158"/>
      <c r="I2926" s="159"/>
    </row>
    <row r="2927" spans="2:9" x14ac:dyDescent="0.35">
      <c r="B2927" s="155"/>
      <c r="C2927" s="156"/>
      <c r="D2927" s="156"/>
      <c r="E2927" s="156"/>
      <c r="F2927" s="156"/>
      <c r="G2927" s="157"/>
      <c r="H2927" s="158"/>
      <c r="I2927" s="159"/>
    </row>
    <row r="2928" spans="2:9" x14ac:dyDescent="0.35">
      <c r="B2928" s="155"/>
      <c r="C2928" s="156"/>
      <c r="D2928" s="156"/>
      <c r="E2928" s="156"/>
      <c r="F2928" s="156"/>
      <c r="G2928" s="157"/>
      <c r="H2928" s="158"/>
      <c r="I2928" s="159"/>
    </row>
    <row r="2929" spans="2:9" x14ac:dyDescent="0.35">
      <c r="B2929" s="155"/>
      <c r="C2929" s="156"/>
      <c r="D2929" s="156"/>
      <c r="E2929" s="156"/>
      <c r="F2929" s="156"/>
      <c r="G2929" s="157"/>
      <c r="H2929" s="158"/>
      <c r="I2929" s="159"/>
    </row>
    <row r="2930" spans="2:9" x14ac:dyDescent="0.35">
      <c r="B2930" s="155"/>
      <c r="C2930" s="156"/>
      <c r="D2930" s="156"/>
      <c r="E2930" s="156"/>
      <c r="F2930" s="156"/>
      <c r="G2930" s="157"/>
      <c r="H2930" s="158"/>
      <c r="I2930" s="159"/>
    </row>
    <row r="2931" spans="2:9" x14ac:dyDescent="0.35">
      <c r="B2931" s="155"/>
      <c r="C2931" s="156"/>
      <c r="D2931" s="156"/>
      <c r="E2931" s="156"/>
      <c r="F2931" s="156"/>
      <c r="G2931" s="157"/>
      <c r="H2931" s="158"/>
      <c r="I2931" s="159"/>
    </row>
    <row r="2932" spans="2:9" x14ac:dyDescent="0.35">
      <c r="B2932" s="155"/>
      <c r="C2932" s="156"/>
      <c r="D2932" s="156"/>
      <c r="E2932" s="156"/>
      <c r="F2932" s="156"/>
      <c r="G2932" s="157"/>
      <c r="H2932" s="158"/>
      <c r="I2932" s="159"/>
    </row>
    <row r="2933" spans="2:9" x14ac:dyDescent="0.35">
      <c r="B2933" s="155"/>
      <c r="C2933" s="156"/>
      <c r="D2933" s="156"/>
      <c r="E2933" s="156"/>
      <c r="F2933" s="156"/>
      <c r="G2933" s="157"/>
      <c r="H2933" s="158"/>
      <c r="I2933" s="159"/>
    </row>
    <row r="2934" spans="2:9" x14ac:dyDescent="0.35">
      <c r="B2934" s="155"/>
      <c r="C2934" s="156"/>
      <c r="D2934" s="156"/>
      <c r="E2934" s="156"/>
      <c r="F2934" s="156"/>
      <c r="G2934" s="157"/>
      <c r="H2934" s="158"/>
      <c r="I2934" s="159"/>
    </row>
    <row r="2935" spans="2:9" x14ac:dyDescent="0.35">
      <c r="B2935" s="155"/>
      <c r="C2935" s="156"/>
      <c r="D2935" s="156"/>
      <c r="E2935" s="156"/>
      <c r="F2935" s="156"/>
      <c r="G2935" s="157"/>
      <c r="H2935" s="158"/>
      <c r="I2935" s="159"/>
    </row>
    <row r="2936" spans="2:9" x14ac:dyDescent="0.35">
      <c r="B2936" s="155"/>
      <c r="C2936" s="156"/>
      <c r="D2936" s="156"/>
      <c r="E2936" s="156"/>
      <c r="F2936" s="156"/>
      <c r="G2936" s="157"/>
      <c r="H2936" s="158"/>
      <c r="I2936" s="159"/>
    </row>
    <row r="2937" spans="2:9" x14ac:dyDescent="0.35">
      <c r="B2937" s="155"/>
      <c r="C2937" s="156"/>
      <c r="D2937" s="156"/>
      <c r="E2937" s="156"/>
      <c r="F2937" s="156"/>
      <c r="G2937" s="157"/>
      <c r="H2937" s="158"/>
      <c r="I2937" s="159"/>
    </row>
    <row r="2938" spans="2:9" x14ac:dyDescent="0.35">
      <c r="B2938" s="155"/>
      <c r="C2938" s="156"/>
      <c r="D2938" s="156"/>
      <c r="E2938" s="156"/>
      <c r="F2938" s="156"/>
      <c r="G2938" s="157"/>
      <c r="H2938" s="158"/>
      <c r="I2938" s="159"/>
    </row>
    <row r="2939" spans="2:9" x14ac:dyDescent="0.35">
      <c r="B2939" s="155"/>
      <c r="C2939" s="156"/>
      <c r="D2939" s="156"/>
      <c r="E2939" s="156"/>
      <c r="F2939" s="156"/>
      <c r="G2939" s="157"/>
      <c r="H2939" s="158"/>
      <c r="I2939" s="159"/>
    </row>
    <row r="2940" spans="2:9" x14ac:dyDescent="0.35">
      <c r="B2940" s="155"/>
      <c r="C2940" s="156"/>
      <c r="D2940" s="156"/>
      <c r="E2940" s="156"/>
      <c r="F2940" s="156"/>
      <c r="G2940" s="157"/>
      <c r="H2940" s="158"/>
      <c r="I2940" s="159"/>
    </row>
    <row r="2941" spans="2:9" x14ac:dyDescent="0.35">
      <c r="B2941" s="155"/>
      <c r="C2941" s="156"/>
      <c r="D2941" s="156"/>
      <c r="E2941" s="156"/>
      <c r="F2941" s="156"/>
      <c r="G2941" s="157"/>
      <c r="H2941" s="158"/>
      <c r="I2941" s="159"/>
    </row>
    <row r="2942" spans="2:9" x14ac:dyDescent="0.35">
      <c r="B2942" s="155"/>
      <c r="C2942" s="156"/>
      <c r="D2942" s="156"/>
      <c r="E2942" s="156"/>
      <c r="F2942" s="156"/>
      <c r="G2942" s="157"/>
      <c r="H2942" s="158"/>
      <c r="I2942" s="159"/>
    </row>
    <row r="2943" spans="2:9" x14ac:dyDescent="0.35">
      <c r="B2943" s="155"/>
      <c r="C2943" s="156"/>
      <c r="D2943" s="156"/>
      <c r="E2943" s="156"/>
      <c r="F2943" s="156"/>
      <c r="G2943" s="157"/>
      <c r="H2943" s="158"/>
      <c r="I2943" s="159"/>
    </row>
    <row r="2944" spans="2:9" x14ac:dyDescent="0.35">
      <c r="B2944" s="155"/>
      <c r="C2944" s="156"/>
      <c r="D2944" s="156"/>
      <c r="E2944" s="156"/>
      <c r="F2944" s="156"/>
      <c r="G2944" s="157"/>
      <c r="H2944" s="158"/>
      <c r="I2944" s="159"/>
    </row>
    <row r="2945" spans="2:9" x14ac:dyDescent="0.35">
      <c r="B2945" s="155"/>
      <c r="C2945" s="156"/>
      <c r="D2945" s="156"/>
      <c r="E2945" s="156"/>
      <c r="F2945" s="156"/>
      <c r="G2945" s="157"/>
      <c r="H2945" s="158"/>
      <c r="I2945" s="159"/>
    </row>
    <row r="2946" spans="2:9" x14ac:dyDescent="0.35">
      <c r="B2946" s="155"/>
      <c r="C2946" s="156"/>
      <c r="D2946" s="156"/>
      <c r="E2946" s="156"/>
      <c r="F2946" s="156"/>
      <c r="G2946" s="157"/>
      <c r="H2946" s="158"/>
      <c r="I2946" s="159"/>
    </row>
    <row r="2947" spans="2:9" x14ac:dyDescent="0.35">
      <c r="B2947" s="155"/>
      <c r="C2947" s="156"/>
      <c r="D2947" s="156"/>
      <c r="E2947" s="156"/>
      <c r="F2947" s="156"/>
      <c r="G2947" s="157"/>
      <c r="H2947" s="158"/>
      <c r="I2947" s="159"/>
    </row>
    <row r="2948" spans="2:9" x14ac:dyDescent="0.35">
      <c r="B2948" s="155"/>
      <c r="C2948" s="156"/>
      <c r="D2948" s="156"/>
      <c r="E2948" s="156"/>
      <c r="F2948" s="156"/>
      <c r="G2948" s="157"/>
      <c r="H2948" s="158"/>
      <c r="I2948" s="159"/>
    </row>
    <row r="2949" spans="2:9" x14ac:dyDescent="0.35">
      <c r="B2949" s="155"/>
      <c r="C2949" s="156"/>
      <c r="D2949" s="156"/>
      <c r="E2949" s="156"/>
      <c r="F2949" s="156"/>
      <c r="G2949" s="157"/>
      <c r="H2949" s="158"/>
      <c r="I2949" s="159"/>
    </row>
    <row r="2950" spans="2:9" x14ac:dyDescent="0.35">
      <c r="B2950" s="155"/>
      <c r="C2950" s="156"/>
      <c r="D2950" s="156"/>
      <c r="E2950" s="156"/>
      <c r="F2950" s="156"/>
      <c r="G2950" s="157"/>
      <c r="H2950" s="158"/>
      <c r="I2950" s="159"/>
    </row>
    <row r="2951" spans="2:9" x14ac:dyDescent="0.35">
      <c r="B2951" s="155"/>
      <c r="C2951" s="156"/>
      <c r="D2951" s="156"/>
      <c r="E2951" s="156"/>
      <c r="F2951" s="156"/>
      <c r="G2951" s="157"/>
      <c r="H2951" s="158"/>
      <c r="I2951" s="159"/>
    </row>
    <row r="2952" spans="2:9" x14ac:dyDescent="0.35">
      <c r="B2952" s="155"/>
      <c r="C2952" s="156"/>
      <c r="D2952" s="156"/>
      <c r="E2952" s="156"/>
      <c r="F2952" s="156"/>
      <c r="G2952" s="157"/>
      <c r="H2952" s="158"/>
      <c r="I2952" s="159"/>
    </row>
    <row r="2953" spans="2:9" x14ac:dyDescent="0.35">
      <c r="B2953" s="155"/>
      <c r="C2953" s="156"/>
      <c r="D2953" s="156"/>
      <c r="E2953" s="156"/>
      <c r="F2953" s="156"/>
      <c r="G2953" s="157"/>
      <c r="H2953" s="158"/>
      <c r="I2953" s="159"/>
    </row>
    <row r="2954" spans="2:9" x14ac:dyDescent="0.35">
      <c r="B2954" s="155"/>
      <c r="C2954" s="156"/>
      <c r="D2954" s="156"/>
      <c r="E2954" s="156"/>
      <c r="F2954" s="156"/>
      <c r="G2954" s="157"/>
      <c r="H2954" s="158"/>
      <c r="I2954" s="159"/>
    </row>
    <row r="2955" spans="2:9" x14ac:dyDescent="0.35">
      <c r="B2955" s="155"/>
      <c r="C2955" s="156"/>
      <c r="D2955" s="156"/>
      <c r="E2955" s="156"/>
      <c r="F2955" s="156"/>
      <c r="G2955" s="157"/>
      <c r="H2955" s="158"/>
      <c r="I2955" s="159"/>
    </row>
    <row r="2956" spans="2:9" x14ac:dyDescent="0.35">
      <c r="B2956" s="155"/>
      <c r="C2956" s="156"/>
      <c r="D2956" s="156"/>
      <c r="E2956" s="156"/>
      <c r="F2956" s="156"/>
      <c r="G2956" s="157"/>
      <c r="H2956" s="158"/>
      <c r="I2956" s="159"/>
    </row>
    <row r="2957" spans="2:9" x14ac:dyDescent="0.35">
      <c r="B2957" s="155"/>
      <c r="C2957" s="156"/>
      <c r="D2957" s="156"/>
      <c r="E2957" s="156"/>
      <c r="F2957" s="156"/>
      <c r="G2957" s="157"/>
      <c r="H2957" s="158"/>
      <c r="I2957" s="159"/>
    </row>
    <row r="2958" spans="2:9" x14ac:dyDescent="0.35">
      <c r="B2958" s="155"/>
      <c r="C2958" s="156"/>
      <c r="D2958" s="156"/>
      <c r="E2958" s="156"/>
      <c r="F2958" s="156"/>
      <c r="G2958" s="157"/>
      <c r="H2958" s="158"/>
      <c r="I2958" s="159"/>
    </row>
    <row r="2959" spans="2:9" x14ac:dyDescent="0.35">
      <c r="B2959" s="155"/>
      <c r="C2959" s="156"/>
      <c r="D2959" s="156"/>
      <c r="E2959" s="156"/>
      <c r="F2959" s="156"/>
      <c r="G2959" s="157"/>
      <c r="H2959" s="158"/>
      <c r="I2959" s="159"/>
    </row>
    <row r="2960" spans="2:9" x14ac:dyDescent="0.35">
      <c r="B2960" s="155"/>
      <c r="C2960" s="156"/>
      <c r="D2960" s="156"/>
      <c r="E2960" s="156"/>
      <c r="F2960" s="156"/>
      <c r="G2960" s="157"/>
      <c r="H2960" s="158"/>
      <c r="I2960" s="159"/>
    </row>
    <row r="2961" spans="2:9" x14ac:dyDescent="0.35">
      <c r="B2961" s="155"/>
      <c r="C2961" s="156"/>
      <c r="D2961" s="156"/>
      <c r="E2961" s="156"/>
      <c r="F2961" s="156"/>
      <c r="G2961" s="157"/>
      <c r="H2961" s="158"/>
      <c r="I2961" s="159"/>
    </row>
    <row r="2962" spans="2:9" x14ac:dyDescent="0.35">
      <c r="B2962" s="155"/>
      <c r="C2962" s="156"/>
      <c r="D2962" s="156"/>
      <c r="E2962" s="156"/>
      <c r="F2962" s="156"/>
      <c r="G2962" s="157"/>
      <c r="H2962" s="158"/>
      <c r="I2962" s="159"/>
    </row>
    <row r="2963" spans="2:9" x14ac:dyDescent="0.35">
      <c r="B2963" s="155"/>
      <c r="C2963" s="156"/>
      <c r="D2963" s="156"/>
      <c r="E2963" s="156"/>
      <c r="F2963" s="156"/>
      <c r="G2963" s="157"/>
      <c r="H2963" s="158"/>
      <c r="I2963" s="159"/>
    </row>
    <row r="2964" spans="2:9" x14ac:dyDescent="0.35">
      <c r="B2964" s="155"/>
      <c r="C2964" s="156"/>
      <c r="D2964" s="156"/>
      <c r="E2964" s="156"/>
      <c r="F2964" s="156"/>
      <c r="G2964" s="157"/>
      <c r="H2964" s="158"/>
      <c r="I2964" s="159"/>
    </row>
    <row r="2965" spans="2:9" x14ac:dyDescent="0.35">
      <c r="B2965" s="155"/>
      <c r="C2965" s="156"/>
      <c r="D2965" s="156"/>
      <c r="E2965" s="156"/>
      <c r="F2965" s="156"/>
      <c r="G2965" s="157"/>
      <c r="H2965" s="158"/>
      <c r="I2965" s="159"/>
    </row>
    <row r="2966" spans="2:9" x14ac:dyDescent="0.35">
      <c r="B2966" s="155"/>
      <c r="C2966" s="156"/>
      <c r="D2966" s="156"/>
      <c r="E2966" s="156"/>
      <c r="F2966" s="156"/>
      <c r="G2966" s="157"/>
      <c r="H2966" s="158"/>
      <c r="I2966" s="159"/>
    </row>
    <row r="2967" spans="2:9" x14ac:dyDescent="0.35">
      <c r="B2967" s="155"/>
      <c r="C2967" s="156"/>
      <c r="D2967" s="156"/>
      <c r="E2967" s="156"/>
      <c r="F2967" s="156"/>
      <c r="G2967" s="157"/>
      <c r="H2967" s="158"/>
      <c r="I2967" s="159"/>
    </row>
    <row r="2968" spans="2:9" x14ac:dyDescent="0.35">
      <c r="B2968" s="155"/>
      <c r="C2968" s="156"/>
      <c r="D2968" s="156"/>
      <c r="E2968" s="156"/>
      <c r="F2968" s="156"/>
      <c r="G2968" s="157"/>
      <c r="H2968" s="158"/>
      <c r="I2968" s="159"/>
    </row>
    <row r="2969" spans="2:9" x14ac:dyDescent="0.35">
      <c r="B2969" s="155"/>
      <c r="C2969" s="156"/>
      <c r="D2969" s="156"/>
      <c r="E2969" s="156"/>
      <c r="F2969" s="156"/>
      <c r="G2969" s="157"/>
      <c r="H2969" s="158"/>
      <c r="I2969" s="159"/>
    </row>
    <row r="2970" spans="2:9" x14ac:dyDescent="0.35">
      <c r="B2970" s="155"/>
      <c r="C2970" s="156"/>
      <c r="D2970" s="156"/>
      <c r="E2970" s="156"/>
      <c r="F2970" s="156"/>
      <c r="G2970" s="157"/>
      <c r="H2970" s="158"/>
      <c r="I2970" s="159"/>
    </row>
    <row r="2971" spans="2:9" x14ac:dyDescent="0.35">
      <c r="B2971" s="155"/>
      <c r="C2971" s="156"/>
      <c r="D2971" s="156"/>
      <c r="E2971" s="156"/>
      <c r="F2971" s="156"/>
      <c r="G2971" s="157"/>
      <c r="H2971" s="158"/>
      <c r="I2971" s="159"/>
    </row>
    <row r="2972" spans="2:9" x14ac:dyDescent="0.35">
      <c r="B2972" s="155"/>
      <c r="C2972" s="156"/>
      <c r="D2972" s="156"/>
      <c r="E2972" s="156"/>
      <c r="F2972" s="156"/>
      <c r="G2972" s="157"/>
      <c r="H2972" s="158"/>
      <c r="I2972" s="159"/>
    </row>
    <row r="2973" spans="2:9" x14ac:dyDescent="0.35">
      <c r="B2973" s="155"/>
      <c r="C2973" s="156"/>
      <c r="D2973" s="156"/>
      <c r="E2973" s="156"/>
      <c r="F2973" s="156"/>
      <c r="G2973" s="157"/>
      <c r="H2973" s="158"/>
      <c r="I2973" s="159"/>
    </row>
    <row r="2974" spans="2:9" x14ac:dyDescent="0.35">
      <c r="B2974" s="155"/>
      <c r="C2974" s="156"/>
      <c r="D2974" s="156"/>
      <c r="E2974" s="156"/>
      <c r="F2974" s="156"/>
      <c r="G2974" s="157"/>
      <c r="H2974" s="158"/>
      <c r="I2974" s="159"/>
    </row>
    <row r="2975" spans="2:9" x14ac:dyDescent="0.35">
      <c r="B2975" s="155"/>
      <c r="C2975" s="156"/>
      <c r="D2975" s="156"/>
      <c r="E2975" s="156"/>
      <c r="F2975" s="156"/>
      <c r="G2975" s="157"/>
      <c r="H2975" s="158"/>
      <c r="I2975" s="159"/>
    </row>
    <row r="2976" spans="2:9" x14ac:dyDescent="0.35">
      <c r="B2976" s="155"/>
      <c r="C2976" s="156"/>
      <c r="D2976" s="156"/>
      <c r="E2976" s="156"/>
      <c r="F2976" s="156"/>
      <c r="G2976" s="157"/>
      <c r="H2976" s="158"/>
      <c r="I2976" s="159"/>
    </row>
    <row r="2977" spans="2:9" x14ac:dyDescent="0.35">
      <c r="B2977" s="155"/>
      <c r="C2977" s="156"/>
      <c r="D2977" s="156"/>
      <c r="E2977" s="156"/>
      <c r="F2977" s="156"/>
      <c r="G2977" s="157"/>
      <c r="H2977" s="158"/>
      <c r="I2977" s="159"/>
    </row>
    <row r="2978" spans="2:9" x14ac:dyDescent="0.35">
      <c r="B2978" s="155"/>
      <c r="C2978" s="156"/>
      <c r="D2978" s="156"/>
      <c r="E2978" s="156"/>
      <c r="F2978" s="156"/>
      <c r="G2978" s="157"/>
      <c r="H2978" s="158"/>
      <c r="I2978" s="159"/>
    </row>
    <row r="2979" spans="2:9" x14ac:dyDescent="0.35">
      <c r="B2979" s="155"/>
      <c r="C2979" s="156"/>
      <c r="D2979" s="156"/>
      <c r="E2979" s="156"/>
      <c r="F2979" s="156"/>
      <c r="G2979" s="157"/>
      <c r="H2979" s="158"/>
      <c r="I2979" s="159"/>
    </row>
    <row r="2980" spans="2:9" x14ac:dyDescent="0.35">
      <c r="B2980" s="155"/>
      <c r="C2980" s="156"/>
      <c r="D2980" s="156"/>
      <c r="E2980" s="156"/>
      <c r="F2980" s="156"/>
      <c r="G2980" s="157"/>
      <c r="H2980" s="158"/>
      <c r="I2980" s="159"/>
    </row>
    <row r="2981" spans="2:9" x14ac:dyDescent="0.35">
      <c r="B2981" s="155"/>
      <c r="C2981" s="156"/>
      <c r="D2981" s="156"/>
      <c r="E2981" s="156"/>
      <c r="F2981" s="156"/>
      <c r="G2981" s="157"/>
      <c r="H2981" s="158"/>
      <c r="I2981" s="159"/>
    </row>
    <row r="2982" spans="2:9" x14ac:dyDescent="0.35">
      <c r="B2982" s="155"/>
      <c r="C2982" s="156"/>
      <c r="D2982" s="156"/>
      <c r="E2982" s="156"/>
      <c r="F2982" s="156"/>
      <c r="G2982" s="157"/>
      <c r="H2982" s="158"/>
      <c r="I2982" s="159"/>
    </row>
    <row r="2983" spans="2:9" x14ac:dyDescent="0.35">
      <c r="B2983" s="155"/>
      <c r="C2983" s="156"/>
      <c r="D2983" s="156"/>
      <c r="E2983" s="156"/>
      <c r="F2983" s="156"/>
      <c r="G2983" s="157"/>
      <c r="H2983" s="158"/>
      <c r="I2983" s="159"/>
    </row>
    <row r="2984" spans="2:9" x14ac:dyDescent="0.35">
      <c r="B2984" s="155"/>
      <c r="C2984" s="156"/>
      <c r="D2984" s="156"/>
      <c r="E2984" s="156"/>
      <c r="F2984" s="156"/>
      <c r="G2984" s="157"/>
      <c r="H2984" s="158"/>
      <c r="I2984" s="159"/>
    </row>
    <row r="2985" spans="2:9" x14ac:dyDescent="0.35">
      <c r="B2985" s="155"/>
      <c r="C2985" s="156"/>
      <c r="D2985" s="156"/>
      <c r="E2985" s="156"/>
      <c r="F2985" s="156"/>
      <c r="G2985" s="157"/>
      <c r="H2985" s="158"/>
      <c r="I2985" s="159"/>
    </row>
    <row r="2986" spans="2:9" x14ac:dyDescent="0.35">
      <c r="B2986" s="155"/>
      <c r="C2986" s="156"/>
      <c r="D2986" s="156"/>
      <c r="E2986" s="156"/>
      <c r="F2986" s="156"/>
      <c r="G2986" s="157"/>
      <c r="H2986" s="158"/>
      <c r="I2986" s="159"/>
    </row>
    <row r="2987" spans="2:9" x14ac:dyDescent="0.35">
      <c r="B2987" s="155"/>
      <c r="C2987" s="156"/>
      <c r="D2987" s="156"/>
      <c r="E2987" s="156"/>
      <c r="F2987" s="156"/>
      <c r="G2987" s="157"/>
      <c r="H2987" s="158"/>
      <c r="I2987" s="159"/>
    </row>
    <row r="2988" spans="2:9" x14ac:dyDescent="0.35">
      <c r="B2988" s="155"/>
      <c r="C2988" s="156"/>
      <c r="D2988" s="156"/>
      <c r="E2988" s="156"/>
      <c r="F2988" s="156"/>
      <c r="G2988" s="157"/>
      <c r="H2988" s="158"/>
      <c r="I2988" s="159"/>
    </row>
    <row r="2989" spans="2:9" x14ac:dyDescent="0.35">
      <c r="B2989" s="155"/>
      <c r="C2989" s="156"/>
      <c r="D2989" s="156"/>
      <c r="E2989" s="156"/>
      <c r="F2989" s="156"/>
      <c r="G2989" s="157"/>
      <c r="H2989" s="158"/>
      <c r="I2989" s="159"/>
    </row>
    <row r="2990" spans="2:9" x14ac:dyDescent="0.35">
      <c r="B2990" s="155"/>
      <c r="C2990" s="156"/>
      <c r="D2990" s="156"/>
      <c r="E2990" s="156"/>
      <c r="F2990" s="156"/>
      <c r="G2990" s="157"/>
      <c r="H2990" s="158"/>
      <c r="I2990" s="159"/>
    </row>
    <row r="2991" spans="2:9" x14ac:dyDescent="0.35">
      <c r="B2991" s="155"/>
      <c r="C2991" s="156"/>
      <c r="D2991" s="156"/>
      <c r="E2991" s="156"/>
      <c r="F2991" s="156"/>
      <c r="G2991" s="157"/>
      <c r="H2991" s="158"/>
      <c r="I2991" s="159"/>
    </row>
    <row r="2992" spans="2:9" x14ac:dyDescent="0.35">
      <c r="B2992" s="155"/>
      <c r="C2992" s="156"/>
      <c r="D2992" s="156"/>
      <c r="E2992" s="156"/>
      <c r="F2992" s="156"/>
      <c r="G2992" s="157"/>
      <c r="H2992" s="158"/>
      <c r="I2992" s="159"/>
    </row>
    <row r="2993" spans="2:9" x14ac:dyDescent="0.35">
      <c r="B2993" s="155"/>
      <c r="C2993" s="156"/>
      <c r="D2993" s="156"/>
      <c r="E2993" s="156"/>
      <c r="F2993" s="156"/>
      <c r="G2993" s="157"/>
      <c r="H2993" s="158"/>
      <c r="I2993" s="159"/>
    </row>
    <row r="2994" spans="2:9" x14ac:dyDescent="0.35">
      <c r="B2994" s="155"/>
      <c r="C2994" s="156"/>
      <c r="D2994" s="156"/>
      <c r="E2994" s="156"/>
      <c r="F2994" s="156"/>
      <c r="G2994" s="157"/>
      <c r="H2994" s="158"/>
      <c r="I2994" s="159"/>
    </row>
    <row r="2995" spans="2:9" x14ac:dyDescent="0.35">
      <c r="B2995" s="155"/>
      <c r="C2995" s="156"/>
      <c r="D2995" s="156"/>
      <c r="E2995" s="156"/>
      <c r="F2995" s="156"/>
      <c r="G2995" s="157"/>
      <c r="H2995" s="158"/>
      <c r="I2995" s="159"/>
    </row>
    <row r="2996" spans="2:9" x14ac:dyDescent="0.35">
      <c r="B2996" s="155"/>
      <c r="C2996" s="156"/>
      <c r="D2996" s="156"/>
      <c r="E2996" s="156"/>
      <c r="F2996" s="156"/>
      <c r="G2996" s="157"/>
      <c r="H2996" s="158"/>
      <c r="I2996" s="159"/>
    </row>
    <row r="2997" spans="2:9" x14ac:dyDescent="0.35">
      <c r="B2997" s="155"/>
      <c r="C2997" s="156"/>
      <c r="D2997" s="156"/>
      <c r="E2997" s="156"/>
      <c r="F2997" s="156"/>
      <c r="G2997" s="157"/>
      <c r="H2997" s="158"/>
      <c r="I2997" s="159"/>
    </row>
    <row r="2998" spans="2:9" x14ac:dyDescent="0.35">
      <c r="B2998" s="155"/>
      <c r="C2998" s="156"/>
      <c r="D2998" s="156"/>
      <c r="E2998" s="156"/>
      <c r="F2998" s="156"/>
      <c r="G2998" s="157"/>
      <c r="H2998" s="158"/>
      <c r="I2998" s="159"/>
    </row>
    <row r="2999" spans="2:9" x14ac:dyDescent="0.35">
      <c r="B2999" s="155"/>
      <c r="C2999" s="156"/>
      <c r="D2999" s="156"/>
      <c r="E2999" s="156"/>
      <c r="F2999" s="156"/>
      <c r="G2999" s="157"/>
      <c r="H2999" s="158"/>
      <c r="I2999" s="159"/>
    </row>
    <row r="3000" spans="2:9" x14ac:dyDescent="0.35">
      <c r="B3000" s="155"/>
      <c r="C3000" s="156"/>
      <c r="D3000" s="156"/>
      <c r="E3000" s="156"/>
      <c r="F3000" s="156"/>
      <c r="G3000" s="157"/>
      <c r="H3000" s="158"/>
      <c r="I3000" s="159"/>
    </row>
    <row r="3001" spans="2:9" x14ac:dyDescent="0.35">
      <c r="B3001" s="155"/>
      <c r="C3001" s="156"/>
      <c r="D3001" s="156"/>
      <c r="E3001" s="156"/>
      <c r="F3001" s="156"/>
      <c r="G3001" s="157"/>
      <c r="H3001" s="158"/>
      <c r="I3001" s="159"/>
    </row>
    <row r="3002" spans="2:9" x14ac:dyDescent="0.35">
      <c r="B3002" s="155"/>
      <c r="C3002" s="156"/>
      <c r="D3002" s="156"/>
      <c r="E3002" s="156"/>
      <c r="F3002" s="156"/>
      <c r="G3002" s="157"/>
      <c r="H3002" s="158"/>
      <c r="I3002" s="159"/>
    </row>
    <row r="3003" spans="2:9" x14ac:dyDescent="0.35">
      <c r="B3003" s="155"/>
      <c r="C3003" s="156"/>
      <c r="D3003" s="156"/>
      <c r="E3003" s="156"/>
      <c r="F3003" s="156"/>
      <c r="G3003" s="157"/>
      <c r="H3003" s="158"/>
      <c r="I3003" s="159"/>
    </row>
    <row r="3004" spans="2:9" x14ac:dyDescent="0.35">
      <c r="B3004" s="155"/>
      <c r="C3004" s="156"/>
      <c r="D3004" s="156"/>
      <c r="E3004" s="156"/>
      <c r="F3004" s="156"/>
      <c r="G3004" s="157"/>
      <c r="H3004" s="158"/>
      <c r="I3004" s="159"/>
    </row>
    <row r="3005" spans="2:9" x14ac:dyDescent="0.35">
      <c r="B3005" s="155"/>
      <c r="C3005" s="156"/>
      <c r="D3005" s="156"/>
      <c r="E3005" s="156"/>
      <c r="F3005" s="156"/>
      <c r="G3005" s="157"/>
      <c r="H3005" s="158"/>
      <c r="I3005" s="159"/>
    </row>
    <row r="3006" spans="2:9" x14ac:dyDescent="0.35">
      <c r="B3006" s="155"/>
      <c r="C3006" s="156"/>
      <c r="D3006" s="156"/>
      <c r="E3006" s="156"/>
      <c r="F3006" s="156"/>
      <c r="G3006" s="157"/>
      <c r="H3006" s="158"/>
      <c r="I3006" s="159"/>
    </row>
    <row r="3007" spans="2:9" x14ac:dyDescent="0.35">
      <c r="B3007" s="155"/>
      <c r="C3007" s="156"/>
      <c r="D3007" s="156"/>
      <c r="E3007" s="156"/>
      <c r="F3007" s="156"/>
      <c r="G3007" s="157"/>
      <c r="H3007" s="158"/>
      <c r="I3007" s="159"/>
    </row>
    <row r="3008" spans="2:9" x14ac:dyDescent="0.35">
      <c r="B3008" s="155"/>
      <c r="C3008" s="156"/>
      <c r="D3008" s="156"/>
      <c r="E3008" s="156"/>
      <c r="F3008" s="156"/>
      <c r="G3008" s="157"/>
      <c r="H3008" s="158"/>
      <c r="I3008" s="159"/>
    </row>
    <row r="3009" spans="2:9" x14ac:dyDescent="0.35">
      <c r="B3009" s="155"/>
      <c r="C3009" s="156"/>
      <c r="D3009" s="156"/>
      <c r="E3009" s="156"/>
      <c r="F3009" s="156"/>
      <c r="G3009" s="157"/>
      <c r="H3009" s="158"/>
      <c r="I3009" s="159"/>
    </row>
    <row r="3010" spans="2:9" x14ac:dyDescent="0.35">
      <c r="B3010" s="155"/>
      <c r="C3010" s="156"/>
      <c r="D3010" s="156"/>
      <c r="E3010" s="156"/>
      <c r="F3010" s="156"/>
      <c r="G3010" s="157"/>
      <c r="H3010" s="158"/>
      <c r="I3010" s="159"/>
    </row>
    <row r="3011" spans="2:9" x14ac:dyDescent="0.35">
      <c r="B3011" s="155"/>
      <c r="C3011" s="156"/>
      <c r="D3011" s="156"/>
      <c r="E3011" s="156"/>
      <c r="F3011" s="156"/>
      <c r="G3011" s="157"/>
      <c r="H3011" s="158"/>
      <c r="I3011" s="159"/>
    </row>
    <row r="3012" spans="2:9" x14ac:dyDescent="0.35">
      <c r="B3012" s="155"/>
      <c r="C3012" s="156"/>
      <c r="D3012" s="156"/>
      <c r="E3012" s="156"/>
      <c r="F3012" s="156"/>
      <c r="G3012" s="157"/>
      <c r="H3012" s="158"/>
      <c r="I3012" s="159"/>
    </row>
    <row r="3013" spans="2:9" x14ac:dyDescent="0.35">
      <c r="B3013" s="155"/>
      <c r="C3013" s="156"/>
      <c r="D3013" s="156"/>
      <c r="E3013" s="156"/>
      <c r="F3013" s="156"/>
      <c r="G3013" s="157"/>
      <c r="H3013" s="158"/>
      <c r="I3013" s="159"/>
    </row>
    <row r="3014" spans="2:9" x14ac:dyDescent="0.35">
      <c r="B3014" s="155"/>
      <c r="C3014" s="156"/>
      <c r="D3014" s="156"/>
      <c r="E3014" s="156"/>
      <c r="F3014" s="156"/>
      <c r="G3014" s="157"/>
      <c r="H3014" s="158"/>
      <c r="I3014" s="159"/>
    </row>
    <row r="3015" spans="2:9" x14ac:dyDescent="0.35">
      <c r="B3015" s="155"/>
      <c r="C3015" s="156"/>
      <c r="D3015" s="156"/>
      <c r="E3015" s="156"/>
      <c r="F3015" s="156"/>
      <c r="G3015" s="157"/>
      <c r="H3015" s="158"/>
      <c r="I3015" s="159"/>
    </row>
    <row r="3016" spans="2:9" x14ac:dyDescent="0.35">
      <c r="B3016" s="155"/>
      <c r="C3016" s="156"/>
      <c r="D3016" s="156"/>
      <c r="E3016" s="156"/>
      <c r="F3016" s="156"/>
      <c r="G3016" s="157"/>
      <c r="H3016" s="158"/>
      <c r="I3016" s="159"/>
    </row>
    <row r="3017" spans="2:9" x14ac:dyDescent="0.35">
      <c r="B3017" s="155"/>
      <c r="C3017" s="156"/>
      <c r="D3017" s="156"/>
      <c r="E3017" s="156"/>
      <c r="F3017" s="156"/>
      <c r="G3017" s="157"/>
      <c r="H3017" s="158"/>
      <c r="I3017" s="159"/>
    </row>
    <row r="3018" spans="2:9" x14ac:dyDescent="0.35">
      <c r="B3018" s="155"/>
      <c r="C3018" s="156"/>
      <c r="D3018" s="156"/>
      <c r="E3018" s="156"/>
      <c r="F3018" s="156"/>
      <c r="G3018" s="157"/>
      <c r="H3018" s="158"/>
      <c r="I3018" s="159"/>
    </row>
    <row r="3019" spans="2:9" x14ac:dyDescent="0.35">
      <c r="B3019" s="155"/>
      <c r="C3019" s="156"/>
      <c r="D3019" s="156"/>
      <c r="E3019" s="156"/>
      <c r="F3019" s="156"/>
      <c r="G3019" s="157"/>
      <c r="H3019" s="158"/>
      <c r="I3019" s="159"/>
    </row>
    <row r="3020" spans="2:9" x14ac:dyDescent="0.35">
      <c r="B3020" s="155"/>
      <c r="C3020" s="156"/>
      <c r="D3020" s="156"/>
      <c r="E3020" s="156"/>
      <c r="F3020" s="156"/>
      <c r="G3020" s="157"/>
      <c r="H3020" s="158"/>
      <c r="I3020" s="159"/>
    </row>
    <row r="3021" spans="2:9" x14ac:dyDescent="0.35">
      <c r="B3021" s="155"/>
      <c r="C3021" s="156"/>
      <c r="D3021" s="156"/>
      <c r="E3021" s="156"/>
      <c r="F3021" s="156"/>
      <c r="G3021" s="157"/>
      <c r="H3021" s="158"/>
      <c r="I3021" s="159"/>
    </row>
    <row r="3022" spans="2:9" x14ac:dyDescent="0.35">
      <c r="B3022" s="155"/>
      <c r="C3022" s="156"/>
      <c r="D3022" s="156"/>
      <c r="E3022" s="156"/>
      <c r="F3022" s="156"/>
      <c r="G3022" s="157"/>
      <c r="H3022" s="158"/>
      <c r="I3022" s="159"/>
    </row>
    <row r="3023" spans="2:9" x14ac:dyDescent="0.35">
      <c r="B3023" s="155"/>
      <c r="C3023" s="156"/>
      <c r="D3023" s="156"/>
      <c r="E3023" s="156"/>
      <c r="F3023" s="156"/>
      <c r="G3023" s="157"/>
      <c r="H3023" s="158"/>
      <c r="I3023" s="159"/>
    </row>
    <row r="3024" spans="2:9" x14ac:dyDescent="0.35">
      <c r="B3024" s="155"/>
      <c r="C3024" s="156"/>
      <c r="D3024" s="156"/>
      <c r="E3024" s="156"/>
      <c r="F3024" s="156"/>
      <c r="G3024" s="157"/>
      <c r="H3024" s="158"/>
      <c r="I3024" s="159"/>
    </row>
    <row r="3025" spans="2:9" x14ac:dyDescent="0.35">
      <c r="B3025" s="155"/>
      <c r="C3025" s="156"/>
      <c r="D3025" s="156"/>
      <c r="E3025" s="156"/>
      <c r="F3025" s="156"/>
      <c r="G3025" s="157"/>
      <c r="H3025" s="158"/>
      <c r="I3025" s="159"/>
    </row>
    <row r="3026" spans="2:9" x14ac:dyDescent="0.35">
      <c r="B3026" s="155"/>
      <c r="C3026" s="156"/>
      <c r="D3026" s="156"/>
      <c r="E3026" s="156"/>
      <c r="F3026" s="156"/>
      <c r="G3026" s="157"/>
      <c r="H3026" s="158"/>
      <c r="I3026" s="159"/>
    </row>
    <row r="3027" spans="2:9" x14ac:dyDescent="0.35">
      <c r="B3027" s="155"/>
      <c r="C3027" s="156"/>
      <c r="D3027" s="156"/>
      <c r="E3027" s="156"/>
      <c r="F3027" s="156"/>
      <c r="G3027" s="157"/>
      <c r="H3027" s="158"/>
      <c r="I3027" s="159"/>
    </row>
    <row r="3028" spans="2:9" x14ac:dyDescent="0.35">
      <c r="B3028" s="155"/>
      <c r="C3028" s="156"/>
      <c r="D3028" s="156"/>
      <c r="E3028" s="156"/>
      <c r="F3028" s="156"/>
      <c r="G3028" s="157"/>
      <c r="H3028" s="158"/>
      <c r="I3028" s="159"/>
    </row>
    <row r="3029" spans="2:9" x14ac:dyDescent="0.35">
      <c r="B3029" s="155"/>
      <c r="C3029" s="156"/>
      <c r="D3029" s="156"/>
      <c r="E3029" s="156"/>
      <c r="F3029" s="156"/>
      <c r="G3029" s="157"/>
      <c r="H3029" s="158"/>
      <c r="I3029" s="159"/>
    </row>
    <row r="3030" spans="2:9" x14ac:dyDescent="0.35">
      <c r="B3030" s="155"/>
      <c r="C3030" s="156"/>
      <c r="D3030" s="156"/>
      <c r="E3030" s="156"/>
      <c r="F3030" s="156"/>
      <c r="G3030" s="157"/>
      <c r="H3030" s="158"/>
      <c r="I3030" s="159"/>
    </row>
    <row r="3031" spans="2:9" x14ac:dyDescent="0.35">
      <c r="B3031" s="155"/>
      <c r="C3031" s="156"/>
      <c r="D3031" s="156"/>
      <c r="E3031" s="156"/>
      <c r="F3031" s="156"/>
      <c r="G3031" s="157"/>
      <c r="H3031" s="158"/>
      <c r="I3031" s="159"/>
    </row>
    <row r="3032" spans="2:9" x14ac:dyDescent="0.35">
      <c r="B3032" s="155"/>
      <c r="C3032" s="156"/>
      <c r="D3032" s="156"/>
      <c r="E3032" s="156"/>
      <c r="F3032" s="156"/>
      <c r="G3032" s="157"/>
      <c r="H3032" s="158"/>
      <c r="I3032" s="159"/>
    </row>
    <row r="3033" spans="2:9" x14ac:dyDescent="0.35">
      <c r="B3033" s="155"/>
      <c r="C3033" s="156"/>
      <c r="D3033" s="156"/>
      <c r="E3033" s="156"/>
      <c r="F3033" s="156"/>
      <c r="G3033" s="157"/>
      <c r="H3033" s="158"/>
      <c r="I3033" s="159"/>
    </row>
    <row r="3034" spans="2:9" x14ac:dyDescent="0.35">
      <c r="B3034" s="155"/>
      <c r="C3034" s="156"/>
      <c r="D3034" s="156"/>
      <c r="E3034" s="156"/>
      <c r="F3034" s="156"/>
      <c r="G3034" s="157"/>
      <c r="H3034" s="158"/>
      <c r="I3034" s="159"/>
    </row>
    <row r="3035" spans="2:9" x14ac:dyDescent="0.35">
      <c r="B3035" s="155"/>
      <c r="C3035" s="156"/>
      <c r="D3035" s="156"/>
      <c r="E3035" s="156"/>
      <c r="F3035" s="156"/>
      <c r="G3035" s="157"/>
      <c r="H3035" s="158"/>
      <c r="I3035" s="159"/>
    </row>
    <row r="3036" spans="2:9" x14ac:dyDescent="0.35">
      <c r="B3036" s="155"/>
      <c r="C3036" s="156"/>
      <c r="D3036" s="156"/>
      <c r="E3036" s="156"/>
      <c r="F3036" s="156"/>
      <c r="G3036" s="157"/>
      <c r="H3036" s="158"/>
      <c r="I3036" s="159"/>
    </row>
    <row r="3037" spans="2:9" x14ac:dyDescent="0.35">
      <c r="B3037" s="155"/>
      <c r="C3037" s="156"/>
      <c r="D3037" s="156"/>
      <c r="E3037" s="156"/>
      <c r="F3037" s="156"/>
      <c r="G3037" s="157"/>
      <c r="H3037" s="158"/>
      <c r="I3037" s="159"/>
    </row>
    <row r="3038" spans="2:9" x14ac:dyDescent="0.35">
      <c r="B3038" s="155"/>
      <c r="C3038" s="156"/>
      <c r="D3038" s="156"/>
      <c r="E3038" s="156"/>
      <c r="F3038" s="156"/>
      <c r="G3038" s="157"/>
      <c r="H3038" s="158"/>
      <c r="I3038" s="159"/>
    </row>
    <row r="3039" spans="2:9" x14ac:dyDescent="0.35">
      <c r="B3039" s="155"/>
      <c r="C3039" s="156"/>
      <c r="D3039" s="156"/>
      <c r="E3039" s="156"/>
      <c r="F3039" s="156"/>
      <c r="G3039" s="157"/>
      <c r="H3039" s="158"/>
      <c r="I3039" s="159"/>
    </row>
    <row r="3040" spans="2:9" x14ac:dyDescent="0.35">
      <c r="B3040" s="155"/>
      <c r="C3040" s="156"/>
      <c r="D3040" s="156"/>
      <c r="E3040" s="156"/>
      <c r="F3040" s="156"/>
      <c r="G3040" s="157"/>
      <c r="H3040" s="158"/>
      <c r="I3040" s="159"/>
    </row>
    <row r="3041" spans="2:9" x14ac:dyDescent="0.35">
      <c r="B3041" s="155"/>
      <c r="C3041" s="156"/>
      <c r="D3041" s="156"/>
      <c r="E3041" s="156"/>
      <c r="F3041" s="156"/>
      <c r="G3041" s="157"/>
      <c r="H3041" s="158"/>
      <c r="I3041" s="159"/>
    </row>
    <row r="3042" spans="2:9" x14ac:dyDescent="0.35">
      <c r="B3042" s="155"/>
      <c r="C3042" s="156"/>
      <c r="D3042" s="156"/>
      <c r="E3042" s="156"/>
      <c r="F3042" s="156"/>
      <c r="G3042" s="157"/>
      <c r="H3042" s="158"/>
      <c r="I3042" s="159"/>
    </row>
    <row r="3043" spans="2:9" x14ac:dyDescent="0.35">
      <c r="B3043" s="155"/>
      <c r="C3043" s="156"/>
      <c r="D3043" s="156"/>
      <c r="E3043" s="156"/>
      <c r="F3043" s="156"/>
      <c r="G3043" s="157"/>
      <c r="H3043" s="158"/>
      <c r="I3043" s="159"/>
    </row>
    <row r="3044" spans="2:9" x14ac:dyDescent="0.35">
      <c r="B3044" s="155"/>
      <c r="C3044" s="156"/>
      <c r="D3044" s="156"/>
      <c r="E3044" s="156"/>
      <c r="F3044" s="156"/>
      <c r="G3044" s="157"/>
      <c r="H3044" s="158"/>
      <c r="I3044" s="159"/>
    </row>
    <row r="3045" spans="2:9" x14ac:dyDescent="0.35">
      <c r="B3045" s="155"/>
      <c r="C3045" s="156"/>
      <c r="D3045" s="156"/>
      <c r="E3045" s="156"/>
      <c r="F3045" s="156"/>
      <c r="G3045" s="157"/>
      <c r="H3045" s="158"/>
      <c r="I3045" s="159"/>
    </row>
    <row r="3046" spans="2:9" x14ac:dyDescent="0.35">
      <c r="B3046" s="155"/>
      <c r="C3046" s="156"/>
      <c r="D3046" s="156"/>
      <c r="E3046" s="156"/>
      <c r="F3046" s="156"/>
      <c r="G3046" s="157"/>
      <c r="H3046" s="158"/>
      <c r="I3046" s="159"/>
    </row>
    <row r="3047" spans="2:9" x14ac:dyDescent="0.35">
      <c r="B3047" s="155"/>
      <c r="C3047" s="156"/>
      <c r="D3047" s="156"/>
      <c r="E3047" s="156"/>
      <c r="F3047" s="156"/>
      <c r="G3047" s="157"/>
      <c r="H3047" s="158"/>
      <c r="I3047" s="159"/>
    </row>
    <row r="3048" spans="2:9" x14ac:dyDescent="0.35">
      <c r="B3048" s="155"/>
      <c r="C3048" s="156"/>
      <c r="D3048" s="156"/>
      <c r="E3048" s="156"/>
      <c r="F3048" s="156"/>
      <c r="G3048" s="157"/>
      <c r="H3048" s="158"/>
      <c r="I3048" s="159"/>
    </row>
    <row r="3049" spans="2:9" x14ac:dyDescent="0.35">
      <c r="B3049" s="155"/>
      <c r="C3049" s="156"/>
      <c r="D3049" s="156"/>
      <c r="E3049" s="156"/>
      <c r="F3049" s="156"/>
      <c r="G3049" s="157"/>
      <c r="H3049" s="158"/>
      <c r="I3049" s="159"/>
    </row>
    <row r="3050" spans="2:9" x14ac:dyDescent="0.35">
      <c r="B3050" s="155"/>
      <c r="C3050" s="156"/>
      <c r="D3050" s="156"/>
      <c r="E3050" s="156"/>
      <c r="F3050" s="156"/>
      <c r="G3050" s="157"/>
      <c r="H3050" s="158"/>
      <c r="I3050" s="159"/>
    </row>
    <row r="3051" spans="2:9" x14ac:dyDescent="0.35">
      <c r="B3051" s="155"/>
      <c r="C3051" s="156"/>
      <c r="D3051" s="156"/>
      <c r="E3051" s="156"/>
      <c r="F3051" s="156"/>
      <c r="G3051" s="157"/>
      <c r="H3051" s="158"/>
      <c r="I3051" s="159"/>
    </row>
    <row r="3052" spans="2:9" x14ac:dyDescent="0.35">
      <c r="B3052" s="155"/>
      <c r="C3052" s="156"/>
      <c r="D3052" s="156"/>
      <c r="E3052" s="156"/>
      <c r="F3052" s="156"/>
      <c r="G3052" s="157"/>
      <c r="H3052" s="158"/>
      <c r="I3052" s="159"/>
    </row>
    <row r="3053" spans="2:9" x14ac:dyDescent="0.35">
      <c r="B3053" s="155"/>
      <c r="C3053" s="156"/>
      <c r="D3053" s="156"/>
      <c r="E3053" s="156"/>
      <c r="F3053" s="156"/>
      <c r="G3053" s="157"/>
      <c r="H3053" s="158"/>
      <c r="I3053" s="159"/>
    </row>
    <row r="3054" spans="2:9" x14ac:dyDescent="0.35">
      <c r="B3054" s="155"/>
      <c r="C3054" s="156"/>
      <c r="D3054" s="156"/>
      <c r="E3054" s="156"/>
      <c r="F3054" s="156"/>
      <c r="G3054" s="157"/>
      <c r="H3054" s="158"/>
      <c r="I3054" s="159"/>
    </row>
    <row r="3055" spans="2:9" x14ac:dyDescent="0.35">
      <c r="B3055" s="155"/>
      <c r="C3055" s="156"/>
      <c r="D3055" s="156"/>
      <c r="E3055" s="156"/>
      <c r="F3055" s="156"/>
      <c r="G3055" s="157"/>
      <c r="H3055" s="158"/>
      <c r="I3055" s="159"/>
    </row>
    <row r="3056" spans="2:9" x14ac:dyDescent="0.35">
      <c r="B3056" s="155"/>
      <c r="C3056" s="156"/>
      <c r="D3056" s="156"/>
      <c r="E3056" s="156"/>
      <c r="F3056" s="156"/>
      <c r="G3056" s="157"/>
      <c r="H3056" s="158"/>
      <c r="I3056" s="159"/>
    </row>
    <row r="3057" spans="2:9" x14ac:dyDescent="0.35">
      <c r="B3057" s="155"/>
      <c r="C3057" s="156"/>
      <c r="D3057" s="156"/>
      <c r="E3057" s="156"/>
      <c r="F3057" s="156"/>
      <c r="G3057" s="157"/>
      <c r="H3057" s="158"/>
      <c r="I3057" s="159"/>
    </row>
    <row r="3058" spans="2:9" x14ac:dyDescent="0.35">
      <c r="B3058" s="155"/>
      <c r="C3058" s="156"/>
      <c r="D3058" s="156"/>
      <c r="E3058" s="156"/>
      <c r="F3058" s="156"/>
      <c r="G3058" s="157"/>
      <c r="H3058" s="158"/>
      <c r="I3058" s="159"/>
    </row>
    <row r="3059" spans="2:9" x14ac:dyDescent="0.35">
      <c r="B3059" s="155"/>
      <c r="C3059" s="156"/>
      <c r="D3059" s="156"/>
      <c r="E3059" s="156"/>
      <c r="F3059" s="156"/>
      <c r="G3059" s="157"/>
      <c r="H3059" s="158"/>
      <c r="I3059" s="159"/>
    </row>
    <row r="3060" spans="2:9" x14ac:dyDescent="0.35">
      <c r="B3060" s="155"/>
      <c r="C3060" s="156"/>
      <c r="D3060" s="156"/>
      <c r="E3060" s="156"/>
      <c r="F3060" s="156"/>
      <c r="G3060" s="157"/>
      <c r="H3060" s="158"/>
      <c r="I3060" s="159"/>
    </row>
    <row r="3061" spans="2:9" x14ac:dyDescent="0.35">
      <c r="B3061" s="155"/>
      <c r="C3061" s="156"/>
      <c r="D3061" s="156"/>
      <c r="E3061" s="156"/>
      <c r="F3061" s="156"/>
      <c r="G3061" s="157"/>
      <c r="H3061" s="158"/>
      <c r="I3061" s="159"/>
    </row>
    <row r="3062" spans="2:9" x14ac:dyDescent="0.35">
      <c r="B3062" s="155"/>
      <c r="C3062" s="156"/>
      <c r="D3062" s="156"/>
      <c r="E3062" s="156"/>
      <c r="F3062" s="156"/>
      <c r="G3062" s="157"/>
      <c r="H3062" s="158"/>
      <c r="I3062" s="159"/>
    </row>
    <row r="3063" spans="2:9" x14ac:dyDescent="0.35">
      <c r="B3063" s="155"/>
      <c r="C3063" s="156"/>
      <c r="D3063" s="156"/>
      <c r="E3063" s="156"/>
      <c r="F3063" s="156"/>
      <c r="G3063" s="157"/>
      <c r="H3063" s="158"/>
      <c r="I3063" s="159"/>
    </row>
    <row r="3064" spans="2:9" x14ac:dyDescent="0.35">
      <c r="B3064" s="155"/>
      <c r="C3064" s="156"/>
      <c r="D3064" s="156"/>
      <c r="E3064" s="156"/>
      <c r="F3064" s="156"/>
      <c r="G3064" s="157"/>
      <c r="H3064" s="158"/>
      <c r="I3064" s="159"/>
    </row>
    <row r="3065" spans="2:9" x14ac:dyDescent="0.35">
      <c r="B3065" s="155"/>
      <c r="C3065" s="156"/>
      <c r="D3065" s="156"/>
      <c r="E3065" s="156"/>
      <c r="F3065" s="156"/>
      <c r="G3065" s="157"/>
      <c r="H3065" s="158"/>
      <c r="I3065" s="159"/>
    </row>
    <row r="3066" spans="2:9" x14ac:dyDescent="0.35">
      <c r="B3066" s="155"/>
      <c r="C3066" s="156"/>
      <c r="D3066" s="156"/>
      <c r="E3066" s="156"/>
      <c r="F3066" s="156"/>
      <c r="G3066" s="157"/>
      <c r="H3066" s="158"/>
      <c r="I3066" s="159"/>
    </row>
    <row r="3067" spans="2:9" x14ac:dyDescent="0.35">
      <c r="B3067" s="155"/>
      <c r="C3067" s="156"/>
      <c r="D3067" s="156"/>
      <c r="E3067" s="156"/>
      <c r="F3067" s="156"/>
      <c r="G3067" s="157"/>
      <c r="H3067" s="158"/>
      <c r="I3067" s="159"/>
    </row>
    <row r="3068" spans="2:9" x14ac:dyDescent="0.35">
      <c r="B3068" s="155"/>
      <c r="C3068" s="156"/>
      <c r="D3068" s="156"/>
      <c r="E3068" s="156"/>
      <c r="F3068" s="156"/>
      <c r="G3068" s="157"/>
      <c r="H3068" s="158"/>
      <c r="I3068" s="159"/>
    </row>
    <row r="3069" spans="2:9" x14ac:dyDescent="0.35">
      <c r="B3069" s="155"/>
      <c r="C3069" s="156"/>
      <c r="D3069" s="156"/>
      <c r="E3069" s="156"/>
      <c r="F3069" s="156"/>
      <c r="G3069" s="157"/>
      <c r="H3069" s="158"/>
      <c r="I3069" s="159"/>
    </row>
    <row r="3070" spans="2:9" x14ac:dyDescent="0.35">
      <c r="B3070" s="155"/>
      <c r="C3070" s="156"/>
      <c r="D3070" s="156"/>
      <c r="E3070" s="156"/>
      <c r="F3070" s="156"/>
      <c r="G3070" s="157"/>
      <c r="H3070" s="158"/>
      <c r="I3070" s="159"/>
    </row>
    <row r="3071" spans="2:9" x14ac:dyDescent="0.35">
      <c r="B3071" s="155"/>
      <c r="C3071" s="156"/>
      <c r="D3071" s="156"/>
      <c r="E3071" s="156"/>
      <c r="F3071" s="156"/>
      <c r="G3071" s="157"/>
      <c r="H3071" s="158"/>
      <c r="I3071" s="159"/>
    </row>
    <row r="3072" spans="2:9" x14ac:dyDescent="0.35">
      <c r="B3072" s="155"/>
      <c r="C3072" s="156"/>
      <c r="D3072" s="156"/>
      <c r="E3072" s="156"/>
      <c r="F3072" s="156"/>
      <c r="G3072" s="157"/>
      <c r="H3072" s="158"/>
      <c r="I3072" s="159"/>
    </row>
    <row r="3073" spans="2:9" x14ac:dyDescent="0.35">
      <c r="B3073" s="155"/>
      <c r="C3073" s="156"/>
      <c r="D3073" s="156"/>
      <c r="E3073" s="156"/>
      <c r="F3073" s="156"/>
      <c r="G3073" s="157"/>
      <c r="H3073" s="158"/>
      <c r="I3073" s="159"/>
    </row>
    <row r="3074" spans="2:9" x14ac:dyDescent="0.35">
      <c r="B3074" s="155"/>
      <c r="C3074" s="156"/>
      <c r="D3074" s="156"/>
      <c r="E3074" s="156"/>
      <c r="F3074" s="156"/>
      <c r="G3074" s="157"/>
      <c r="H3074" s="158"/>
      <c r="I3074" s="159"/>
    </row>
    <row r="3075" spans="2:9" x14ac:dyDescent="0.35">
      <c r="B3075" s="155"/>
      <c r="C3075" s="156"/>
      <c r="D3075" s="156"/>
      <c r="E3075" s="156"/>
      <c r="F3075" s="156"/>
      <c r="G3075" s="157"/>
      <c r="H3075" s="158"/>
      <c r="I3075" s="159"/>
    </row>
    <row r="3076" spans="2:9" x14ac:dyDescent="0.35">
      <c r="B3076" s="155"/>
      <c r="C3076" s="156"/>
      <c r="D3076" s="156"/>
      <c r="E3076" s="156"/>
      <c r="F3076" s="156"/>
      <c r="G3076" s="157"/>
      <c r="H3076" s="158"/>
      <c r="I3076" s="159"/>
    </row>
    <row r="3077" spans="2:9" x14ac:dyDescent="0.35">
      <c r="B3077" s="155"/>
      <c r="C3077" s="156"/>
      <c r="D3077" s="156"/>
      <c r="E3077" s="156"/>
      <c r="F3077" s="156"/>
      <c r="G3077" s="157"/>
      <c r="H3077" s="158"/>
      <c r="I3077" s="159"/>
    </row>
    <row r="3078" spans="2:9" x14ac:dyDescent="0.35">
      <c r="B3078" s="155"/>
      <c r="C3078" s="156"/>
      <c r="D3078" s="156"/>
      <c r="E3078" s="156"/>
      <c r="F3078" s="156"/>
      <c r="G3078" s="157"/>
      <c r="H3078" s="158"/>
      <c r="I3078" s="159"/>
    </row>
    <row r="3079" spans="2:9" x14ac:dyDescent="0.35">
      <c r="B3079" s="155"/>
      <c r="C3079" s="156"/>
      <c r="D3079" s="156"/>
      <c r="E3079" s="156"/>
      <c r="F3079" s="156"/>
      <c r="G3079" s="157"/>
      <c r="H3079" s="158"/>
      <c r="I3079" s="159"/>
    </row>
    <row r="3080" spans="2:9" x14ac:dyDescent="0.35">
      <c r="B3080" s="155"/>
      <c r="C3080" s="156"/>
      <c r="D3080" s="156"/>
      <c r="E3080" s="156"/>
      <c r="F3080" s="156"/>
      <c r="G3080" s="157"/>
      <c r="H3080" s="158"/>
      <c r="I3080" s="159"/>
    </row>
    <row r="3081" spans="2:9" x14ac:dyDescent="0.35">
      <c r="B3081" s="155"/>
      <c r="C3081" s="156"/>
      <c r="D3081" s="156"/>
      <c r="E3081" s="156"/>
      <c r="F3081" s="156"/>
      <c r="G3081" s="157"/>
      <c r="H3081" s="158"/>
      <c r="I3081" s="159"/>
    </row>
    <row r="3082" spans="2:9" x14ac:dyDescent="0.35">
      <c r="B3082" s="155"/>
      <c r="C3082" s="156"/>
      <c r="D3082" s="156"/>
      <c r="E3082" s="156"/>
      <c r="F3082" s="156"/>
      <c r="G3082" s="157"/>
      <c r="H3082" s="158"/>
      <c r="I3082" s="159"/>
    </row>
    <row r="3083" spans="2:9" x14ac:dyDescent="0.35">
      <c r="B3083" s="155"/>
      <c r="C3083" s="156"/>
      <c r="D3083" s="156"/>
      <c r="E3083" s="156"/>
      <c r="F3083" s="156"/>
      <c r="G3083" s="157"/>
      <c r="H3083" s="158"/>
      <c r="I3083" s="159"/>
    </row>
    <row r="3084" spans="2:9" x14ac:dyDescent="0.35">
      <c r="B3084" s="155"/>
      <c r="C3084" s="156"/>
      <c r="D3084" s="156"/>
      <c r="E3084" s="156"/>
      <c r="F3084" s="156"/>
      <c r="G3084" s="157"/>
      <c r="H3084" s="158"/>
      <c r="I3084" s="159"/>
    </row>
    <row r="3085" spans="2:9" x14ac:dyDescent="0.35">
      <c r="B3085" s="155"/>
      <c r="C3085" s="156"/>
      <c r="D3085" s="156"/>
      <c r="E3085" s="156"/>
      <c r="F3085" s="156"/>
      <c r="G3085" s="157"/>
      <c r="H3085" s="158"/>
      <c r="I3085" s="159"/>
    </row>
    <row r="3086" spans="2:9" x14ac:dyDescent="0.35">
      <c r="B3086" s="155"/>
      <c r="C3086" s="156"/>
      <c r="D3086" s="156"/>
      <c r="E3086" s="156"/>
      <c r="F3086" s="156"/>
      <c r="G3086" s="157"/>
      <c r="H3086" s="158"/>
      <c r="I3086" s="159"/>
    </row>
    <row r="3087" spans="2:9" x14ac:dyDescent="0.35">
      <c r="B3087" s="155"/>
      <c r="C3087" s="156"/>
      <c r="D3087" s="156"/>
      <c r="E3087" s="156"/>
      <c r="F3087" s="156"/>
      <c r="G3087" s="157"/>
      <c r="H3087" s="158"/>
      <c r="I3087" s="159"/>
    </row>
    <row r="3088" spans="2:9" x14ac:dyDescent="0.35">
      <c r="B3088" s="155"/>
      <c r="C3088" s="156"/>
      <c r="D3088" s="156"/>
      <c r="E3088" s="156"/>
      <c r="F3088" s="156"/>
      <c r="G3088" s="157"/>
      <c r="H3088" s="158"/>
      <c r="I3088" s="159"/>
    </row>
    <row r="3089" spans="2:9" x14ac:dyDescent="0.35">
      <c r="B3089" s="155"/>
      <c r="C3089" s="156"/>
      <c r="D3089" s="156"/>
      <c r="E3089" s="156"/>
      <c r="F3089" s="156"/>
      <c r="G3089" s="157"/>
      <c r="H3089" s="158"/>
      <c r="I3089" s="159"/>
    </row>
    <row r="3090" spans="2:9" x14ac:dyDescent="0.35">
      <c r="B3090" s="155"/>
      <c r="C3090" s="156"/>
      <c r="D3090" s="156"/>
      <c r="E3090" s="156"/>
      <c r="F3090" s="156"/>
      <c r="G3090" s="157"/>
      <c r="H3090" s="158"/>
      <c r="I3090" s="159"/>
    </row>
    <row r="3091" spans="2:9" x14ac:dyDescent="0.35">
      <c r="B3091" s="155"/>
      <c r="C3091" s="156"/>
      <c r="D3091" s="156"/>
      <c r="E3091" s="156"/>
      <c r="F3091" s="156"/>
      <c r="G3091" s="157"/>
      <c r="H3091" s="158"/>
      <c r="I3091" s="159"/>
    </row>
    <row r="3092" spans="2:9" x14ac:dyDescent="0.35">
      <c r="B3092" s="155"/>
      <c r="C3092" s="156"/>
      <c r="D3092" s="156"/>
      <c r="E3092" s="156"/>
      <c r="F3092" s="156"/>
      <c r="G3092" s="157"/>
      <c r="H3092" s="158"/>
      <c r="I3092" s="159"/>
    </row>
    <row r="3093" spans="2:9" x14ac:dyDescent="0.35">
      <c r="B3093" s="155"/>
      <c r="C3093" s="156"/>
      <c r="D3093" s="156"/>
      <c r="E3093" s="156"/>
      <c r="F3093" s="156"/>
      <c r="G3093" s="157"/>
      <c r="H3093" s="158"/>
      <c r="I3093" s="159"/>
    </row>
    <row r="3094" spans="2:9" x14ac:dyDescent="0.35">
      <c r="B3094" s="155"/>
      <c r="C3094" s="156"/>
      <c r="D3094" s="156"/>
      <c r="E3094" s="156"/>
      <c r="F3094" s="156"/>
      <c r="G3094" s="157"/>
      <c r="H3094" s="158"/>
      <c r="I3094" s="159"/>
    </row>
    <row r="3095" spans="2:9" x14ac:dyDescent="0.35">
      <c r="B3095" s="155"/>
      <c r="C3095" s="156"/>
      <c r="D3095" s="156"/>
      <c r="E3095" s="156"/>
      <c r="F3095" s="156"/>
      <c r="G3095" s="157"/>
      <c r="H3095" s="158"/>
      <c r="I3095" s="159"/>
    </row>
    <row r="3096" spans="2:9" x14ac:dyDescent="0.35">
      <c r="B3096" s="155"/>
      <c r="C3096" s="156"/>
      <c r="D3096" s="156"/>
      <c r="E3096" s="156"/>
      <c r="F3096" s="156"/>
      <c r="G3096" s="157"/>
      <c r="H3096" s="158"/>
      <c r="I3096" s="159"/>
    </row>
    <row r="3097" spans="2:9" x14ac:dyDescent="0.35">
      <c r="B3097" s="155"/>
      <c r="C3097" s="156"/>
      <c r="D3097" s="156"/>
      <c r="E3097" s="156"/>
      <c r="F3097" s="156"/>
      <c r="G3097" s="157"/>
      <c r="H3097" s="158"/>
      <c r="I3097" s="159"/>
    </row>
    <row r="3098" spans="2:9" x14ac:dyDescent="0.35">
      <c r="B3098" s="155"/>
      <c r="C3098" s="156"/>
      <c r="D3098" s="156"/>
      <c r="E3098" s="156"/>
      <c r="F3098" s="156"/>
      <c r="G3098" s="157"/>
      <c r="H3098" s="158"/>
      <c r="I3098" s="159"/>
    </row>
    <row r="3099" spans="2:9" x14ac:dyDescent="0.35">
      <c r="B3099" s="155"/>
      <c r="C3099" s="156"/>
      <c r="D3099" s="156"/>
      <c r="E3099" s="156"/>
      <c r="F3099" s="156"/>
      <c r="G3099" s="157"/>
      <c r="H3099" s="158"/>
      <c r="I3099" s="159"/>
    </row>
    <row r="3100" spans="2:9" x14ac:dyDescent="0.35">
      <c r="B3100" s="155"/>
      <c r="C3100" s="156"/>
      <c r="D3100" s="156"/>
      <c r="E3100" s="156"/>
      <c r="F3100" s="156"/>
      <c r="G3100" s="157"/>
      <c r="H3100" s="158"/>
      <c r="I3100" s="159"/>
    </row>
    <row r="3101" spans="2:9" x14ac:dyDescent="0.35">
      <c r="B3101" s="155"/>
      <c r="C3101" s="156"/>
      <c r="D3101" s="156"/>
      <c r="E3101" s="156"/>
      <c r="F3101" s="156"/>
      <c r="G3101" s="157"/>
      <c r="H3101" s="158"/>
      <c r="I3101" s="159"/>
    </row>
    <row r="3102" spans="2:9" x14ac:dyDescent="0.35">
      <c r="B3102" s="155"/>
      <c r="C3102" s="156"/>
      <c r="D3102" s="156"/>
      <c r="E3102" s="156"/>
      <c r="F3102" s="156"/>
      <c r="G3102" s="157"/>
      <c r="H3102" s="158"/>
      <c r="I3102" s="159"/>
    </row>
    <row r="3103" spans="2:9" x14ac:dyDescent="0.35">
      <c r="B3103" s="155"/>
      <c r="C3103" s="156"/>
      <c r="D3103" s="156"/>
      <c r="E3103" s="156"/>
      <c r="F3103" s="156"/>
      <c r="G3103" s="157"/>
      <c r="H3103" s="158"/>
      <c r="I3103" s="159"/>
    </row>
    <row r="3104" spans="2:9" x14ac:dyDescent="0.35">
      <c r="B3104" s="155"/>
      <c r="C3104" s="156"/>
      <c r="D3104" s="156"/>
      <c r="E3104" s="156"/>
      <c r="F3104" s="156"/>
      <c r="G3104" s="157"/>
      <c r="H3104" s="158"/>
      <c r="I3104" s="159"/>
    </row>
    <row r="3105" spans="2:9" x14ac:dyDescent="0.35">
      <c r="B3105" s="155"/>
      <c r="C3105" s="156"/>
      <c r="D3105" s="156"/>
      <c r="E3105" s="156"/>
      <c r="F3105" s="156"/>
      <c r="G3105" s="157"/>
      <c r="H3105" s="158"/>
      <c r="I3105" s="159"/>
    </row>
    <row r="3106" spans="2:9" x14ac:dyDescent="0.35">
      <c r="B3106" s="155"/>
      <c r="C3106" s="156"/>
      <c r="D3106" s="156"/>
      <c r="E3106" s="156"/>
      <c r="F3106" s="156"/>
      <c r="G3106" s="157"/>
      <c r="H3106" s="158"/>
      <c r="I3106" s="159"/>
    </row>
    <row r="3107" spans="2:9" x14ac:dyDescent="0.35">
      <c r="B3107" s="155"/>
      <c r="C3107" s="156"/>
      <c r="D3107" s="156"/>
      <c r="E3107" s="156"/>
      <c r="F3107" s="156"/>
      <c r="G3107" s="157"/>
      <c r="H3107" s="158"/>
      <c r="I3107" s="159"/>
    </row>
    <row r="3108" spans="2:9" x14ac:dyDescent="0.35">
      <c r="B3108" s="155"/>
      <c r="C3108" s="156"/>
      <c r="D3108" s="156"/>
      <c r="E3108" s="156"/>
      <c r="F3108" s="156"/>
      <c r="G3108" s="157"/>
      <c r="H3108" s="158"/>
      <c r="I3108" s="159"/>
    </row>
    <row r="3109" spans="2:9" x14ac:dyDescent="0.35">
      <c r="B3109" s="155"/>
      <c r="C3109" s="156"/>
      <c r="D3109" s="156"/>
      <c r="E3109" s="156"/>
      <c r="F3109" s="156"/>
      <c r="G3109" s="157"/>
      <c r="H3109" s="158"/>
      <c r="I3109" s="159"/>
    </row>
    <row r="3110" spans="2:9" x14ac:dyDescent="0.35">
      <c r="B3110" s="155"/>
      <c r="C3110" s="156"/>
      <c r="D3110" s="156"/>
      <c r="E3110" s="156"/>
      <c r="F3110" s="156"/>
      <c r="G3110" s="157"/>
      <c r="H3110" s="158"/>
      <c r="I3110" s="159"/>
    </row>
    <row r="3111" spans="2:9" x14ac:dyDescent="0.35">
      <c r="B3111" s="155"/>
      <c r="C3111" s="156"/>
      <c r="D3111" s="156"/>
      <c r="E3111" s="156"/>
      <c r="F3111" s="156"/>
      <c r="G3111" s="157"/>
      <c r="H3111" s="158"/>
      <c r="I3111" s="159"/>
    </row>
    <row r="3112" spans="2:9" x14ac:dyDescent="0.35">
      <c r="B3112" s="155"/>
      <c r="C3112" s="156"/>
      <c r="D3112" s="156"/>
      <c r="E3112" s="156"/>
      <c r="F3112" s="156"/>
      <c r="G3112" s="157"/>
      <c r="H3112" s="158"/>
      <c r="I3112" s="159"/>
    </row>
    <row r="3113" spans="2:9" x14ac:dyDescent="0.35">
      <c r="B3113" s="155"/>
      <c r="C3113" s="156"/>
      <c r="D3113" s="156"/>
      <c r="E3113" s="156"/>
      <c r="F3113" s="156"/>
      <c r="G3113" s="157"/>
      <c r="H3113" s="158"/>
      <c r="I3113" s="159"/>
    </row>
    <row r="3114" spans="2:9" x14ac:dyDescent="0.35">
      <c r="B3114" s="155"/>
      <c r="C3114" s="156"/>
      <c r="D3114" s="156"/>
      <c r="E3114" s="156"/>
      <c r="F3114" s="156"/>
      <c r="G3114" s="157"/>
      <c r="H3114" s="158"/>
      <c r="I3114" s="159"/>
    </row>
    <row r="3115" spans="2:9" x14ac:dyDescent="0.35">
      <c r="B3115" s="155"/>
      <c r="C3115" s="156"/>
      <c r="D3115" s="156"/>
      <c r="E3115" s="156"/>
      <c r="F3115" s="156"/>
      <c r="G3115" s="157"/>
      <c r="H3115" s="158"/>
      <c r="I3115" s="159"/>
    </row>
    <row r="3116" spans="2:9" x14ac:dyDescent="0.35">
      <c r="B3116" s="155"/>
      <c r="C3116" s="156"/>
      <c r="D3116" s="156"/>
      <c r="E3116" s="156"/>
      <c r="F3116" s="156"/>
      <c r="G3116" s="157"/>
      <c r="H3116" s="158"/>
      <c r="I3116" s="159"/>
    </row>
    <row r="3117" spans="2:9" x14ac:dyDescent="0.35">
      <c r="B3117" s="155"/>
      <c r="C3117" s="156"/>
      <c r="D3117" s="156"/>
      <c r="E3117" s="156"/>
      <c r="F3117" s="156"/>
      <c r="G3117" s="157"/>
      <c r="H3117" s="158"/>
      <c r="I3117" s="159"/>
    </row>
    <row r="3118" spans="2:9" x14ac:dyDescent="0.35">
      <c r="B3118" s="155"/>
      <c r="C3118" s="156"/>
      <c r="D3118" s="156"/>
      <c r="E3118" s="156"/>
      <c r="F3118" s="156"/>
      <c r="G3118" s="157"/>
      <c r="H3118" s="158"/>
      <c r="I3118" s="159"/>
    </row>
    <row r="3119" spans="2:9" x14ac:dyDescent="0.35">
      <c r="B3119" s="155"/>
      <c r="C3119" s="156"/>
      <c r="D3119" s="156"/>
      <c r="E3119" s="156"/>
      <c r="F3119" s="156"/>
      <c r="G3119" s="157"/>
      <c r="H3119" s="158"/>
      <c r="I3119" s="159"/>
    </row>
    <row r="3120" spans="2:9" x14ac:dyDescent="0.35">
      <c r="B3120" s="155"/>
      <c r="C3120" s="156"/>
      <c r="D3120" s="156"/>
      <c r="E3120" s="156"/>
      <c r="F3120" s="156"/>
      <c r="G3120" s="157"/>
      <c r="H3120" s="158"/>
      <c r="I3120" s="159"/>
    </row>
    <row r="3121" spans="2:9" x14ac:dyDescent="0.35">
      <c r="B3121" s="155"/>
      <c r="C3121" s="156"/>
      <c r="D3121" s="156"/>
      <c r="E3121" s="156"/>
      <c r="F3121" s="156"/>
      <c r="G3121" s="157"/>
      <c r="H3121" s="158"/>
      <c r="I3121" s="159"/>
    </row>
    <row r="3122" spans="2:9" x14ac:dyDescent="0.35">
      <c r="B3122" s="155"/>
      <c r="C3122" s="156"/>
      <c r="D3122" s="156"/>
      <c r="E3122" s="156"/>
      <c r="F3122" s="156"/>
      <c r="G3122" s="157"/>
      <c r="H3122" s="158"/>
      <c r="I3122" s="159"/>
    </row>
    <row r="3123" spans="2:9" x14ac:dyDescent="0.35">
      <c r="B3123" s="155"/>
      <c r="C3123" s="156"/>
      <c r="D3123" s="156"/>
      <c r="E3123" s="156"/>
      <c r="F3123" s="156"/>
      <c r="G3123" s="157"/>
      <c r="H3123" s="158"/>
      <c r="I3123" s="159"/>
    </row>
    <row r="3124" spans="2:9" x14ac:dyDescent="0.35">
      <c r="B3124" s="155"/>
      <c r="C3124" s="156"/>
      <c r="D3124" s="156"/>
      <c r="E3124" s="156"/>
      <c r="F3124" s="156"/>
      <c r="G3124" s="157"/>
      <c r="H3124" s="158"/>
      <c r="I3124" s="159"/>
    </row>
    <row r="3125" spans="2:9" x14ac:dyDescent="0.35">
      <c r="B3125" s="155"/>
      <c r="C3125" s="156"/>
      <c r="D3125" s="156"/>
      <c r="E3125" s="156"/>
      <c r="F3125" s="156"/>
      <c r="G3125" s="157"/>
      <c r="H3125" s="158"/>
      <c r="I3125" s="159"/>
    </row>
    <row r="3126" spans="2:9" x14ac:dyDescent="0.35">
      <c r="B3126" s="155"/>
      <c r="C3126" s="156"/>
      <c r="D3126" s="156"/>
      <c r="E3126" s="156"/>
      <c r="F3126" s="156"/>
      <c r="G3126" s="157"/>
      <c r="H3126" s="158"/>
      <c r="I3126" s="159"/>
    </row>
    <row r="3127" spans="2:9" x14ac:dyDescent="0.35">
      <c r="B3127" s="155"/>
      <c r="C3127" s="156"/>
      <c r="D3127" s="156"/>
      <c r="E3127" s="156"/>
      <c r="F3127" s="156"/>
      <c r="G3127" s="157"/>
      <c r="H3127" s="158"/>
      <c r="I3127" s="159"/>
    </row>
    <row r="3128" spans="2:9" x14ac:dyDescent="0.35">
      <c r="B3128" s="155"/>
      <c r="C3128" s="156"/>
      <c r="D3128" s="156"/>
      <c r="E3128" s="156"/>
      <c r="F3128" s="156"/>
      <c r="G3128" s="157"/>
      <c r="H3128" s="158"/>
      <c r="I3128" s="159"/>
    </row>
    <row r="3129" spans="2:9" x14ac:dyDescent="0.35">
      <c r="B3129" s="155"/>
      <c r="C3129" s="156"/>
      <c r="D3129" s="156"/>
      <c r="E3129" s="156"/>
      <c r="F3129" s="156"/>
      <c r="G3129" s="157"/>
      <c r="H3129" s="158"/>
      <c r="I3129" s="159"/>
    </row>
    <row r="3130" spans="2:9" x14ac:dyDescent="0.35">
      <c r="B3130" s="155"/>
      <c r="C3130" s="156"/>
      <c r="D3130" s="156"/>
      <c r="E3130" s="156"/>
      <c r="F3130" s="156"/>
      <c r="G3130" s="157"/>
      <c r="H3130" s="158"/>
      <c r="I3130" s="159"/>
    </row>
    <row r="3131" spans="2:9" x14ac:dyDescent="0.35">
      <c r="B3131" s="155"/>
      <c r="C3131" s="156"/>
      <c r="D3131" s="156"/>
      <c r="E3131" s="156"/>
      <c r="F3131" s="156"/>
      <c r="G3131" s="157"/>
      <c r="H3131" s="158"/>
      <c r="I3131" s="159"/>
    </row>
    <row r="3132" spans="2:9" x14ac:dyDescent="0.35">
      <c r="B3132" s="155"/>
      <c r="C3132" s="156"/>
      <c r="D3132" s="156"/>
      <c r="E3132" s="156"/>
      <c r="F3132" s="156"/>
      <c r="G3132" s="157"/>
      <c r="H3132" s="158"/>
      <c r="I3132" s="159"/>
    </row>
    <row r="3133" spans="2:9" x14ac:dyDescent="0.35">
      <c r="B3133" s="155"/>
      <c r="C3133" s="156"/>
      <c r="D3133" s="156"/>
      <c r="E3133" s="156"/>
      <c r="F3133" s="156"/>
      <c r="G3133" s="157"/>
      <c r="H3133" s="158"/>
      <c r="I3133" s="159"/>
    </row>
    <row r="3134" spans="2:9" x14ac:dyDescent="0.35">
      <c r="B3134" s="155"/>
      <c r="C3134" s="156"/>
      <c r="D3134" s="156"/>
      <c r="E3134" s="156"/>
      <c r="F3134" s="156"/>
      <c r="G3134" s="157"/>
      <c r="H3134" s="158"/>
      <c r="I3134" s="159"/>
    </row>
    <row r="3135" spans="2:9" x14ac:dyDescent="0.35">
      <c r="B3135" s="155"/>
      <c r="C3135" s="156"/>
      <c r="D3135" s="156"/>
      <c r="E3135" s="156"/>
      <c r="F3135" s="156"/>
      <c r="G3135" s="157"/>
      <c r="H3135" s="158"/>
      <c r="I3135" s="159"/>
    </row>
    <row r="3136" spans="2:9" x14ac:dyDescent="0.35">
      <c r="B3136" s="155"/>
      <c r="C3136" s="156"/>
      <c r="D3136" s="156"/>
      <c r="E3136" s="156"/>
      <c r="F3136" s="156"/>
      <c r="G3136" s="157"/>
      <c r="H3136" s="158"/>
      <c r="I3136" s="159"/>
    </row>
    <row r="3137" spans="2:9" x14ac:dyDescent="0.35">
      <c r="B3137" s="155"/>
      <c r="C3137" s="156"/>
      <c r="D3137" s="156"/>
      <c r="E3137" s="156"/>
      <c r="F3137" s="156"/>
      <c r="G3137" s="157"/>
      <c r="H3137" s="158"/>
      <c r="I3137" s="159"/>
    </row>
    <row r="3138" spans="2:9" x14ac:dyDescent="0.35">
      <c r="B3138" s="155"/>
      <c r="C3138" s="156"/>
      <c r="D3138" s="156"/>
      <c r="E3138" s="156"/>
      <c r="F3138" s="156"/>
      <c r="G3138" s="157"/>
      <c r="H3138" s="158"/>
      <c r="I3138" s="159"/>
    </row>
    <row r="3139" spans="2:9" x14ac:dyDescent="0.35">
      <c r="B3139" s="155"/>
      <c r="C3139" s="156"/>
      <c r="D3139" s="156"/>
      <c r="E3139" s="156"/>
      <c r="F3139" s="156"/>
      <c r="G3139" s="157"/>
      <c r="H3139" s="158"/>
      <c r="I3139" s="159"/>
    </row>
    <row r="3140" spans="2:9" x14ac:dyDescent="0.35">
      <c r="B3140" s="155"/>
      <c r="C3140" s="156"/>
      <c r="D3140" s="156"/>
      <c r="E3140" s="156"/>
      <c r="F3140" s="156"/>
      <c r="G3140" s="157"/>
      <c r="H3140" s="158"/>
      <c r="I3140" s="159"/>
    </row>
    <row r="3141" spans="2:9" x14ac:dyDescent="0.35">
      <c r="B3141" s="155"/>
      <c r="C3141" s="156"/>
      <c r="D3141" s="156"/>
      <c r="E3141" s="156"/>
      <c r="F3141" s="156"/>
      <c r="G3141" s="157"/>
      <c r="H3141" s="158"/>
      <c r="I3141" s="159"/>
    </row>
    <row r="3142" spans="2:9" x14ac:dyDescent="0.35">
      <c r="B3142" s="155"/>
      <c r="C3142" s="156"/>
      <c r="D3142" s="156"/>
      <c r="E3142" s="156"/>
      <c r="F3142" s="156"/>
      <c r="G3142" s="157"/>
      <c r="H3142" s="158"/>
      <c r="I3142" s="159"/>
    </row>
    <row r="3143" spans="2:9" x14ac:dyDescent="0.35">
      <c r="B3143" s="155"/>
      <c r="C3143" s="156"/>
      <c r="D3143" s="156"/>
      <c r="E3143" s="156"/>
      <c r="F3143" s="156"/>
      <c r="G3143" s="157"/>
      <c r="H3143" s="158"/>
      <c r="I3143" s="159"/>
    </row>
    <row r="3144" spans="2:9" x14ac:dyDescent="0.35">
      <c r="B3144" s="155"/>
      <c r="C3144" s="156"/>
      <c r="D3144" s="156"/>
      <c r="E3144" s="156"/>
      <c r="F3144" s="156"/>
      <c r="G3144" s="157"/>
      <c r="H3144" s="158"/>
      <c r="I3144" s="159"/>
    </row>
    <row r="3145" spans="2:9" x14ac:dyDescent="0.35">
      <c r="B3145" s="155"/>
      <c r="C3145" s="156"/>
      <c r="D3145" s="156"/>
      <c r="E3145" s="156"/>
      <c r="F3145" s="156"/>
      <c r="G3145" s="157"/>
      <c r="H3145" s="158"/>
      <c r="I3145" s="159"/>
    </row>
    <row r="3146" spans="2:9" x14ac:dyDescent="0.35">
      <c r="B3146" s="155"/>
      <c r="C3146" s="156"/>
      <c r="D3146" s="156"/>
      <c r="E3146" s="156"/>
      <c r="F3146" s="156"/>
      <c r="G3146" s="157"/>
      <c r="H3146" s="158"/>
      <c r="I3146" s="159"/>
    </row>
    <row r="3147" spans="2:9" x14ac:dyDescent="0.35">
      <c r="B3147" s="155"/>
      <c r="C3147" s="156"/>
      <c r="D3147" s="156"/>
      <c r="E3147" s="156"/>
      <c r="F3147" s="156"/>
      <c r="G3147" s="157"/>
      <c r="H3147" s="158"/>
      <c r="I3147" s="159"/>
    </row>
    <row r="3148" spans="2:9" x14ac:dyDescent="0.35">
      <c r="B3148" s="155"/>
      <c r="C3148" s="156"/>
      <c r="D3148" s="156"/>
      <c r="E3148" s="156"/>
      <c r="F3148" s="156"/>
      <c r="G3148" s="157"/>
      <c r="H3148" s="158"/>
      <c r="I3148" s="159"/>
    </row>
    <row r="3149" spans="2:9" x14ac:dyDescent="0.35">
      <c r="B3149" s="155"/>
      <c r="C3149" s="156"/>
      <c r="D3149" s="156"/>
      <c r="E3149" s="156"/>
      <c r="F3149" s="156"/>
      <c r="G3149" s="157"/>
      <c r="H3149" s="158"/>
      <c r="I3149" s="159"/>
    </row>
    <row r="3150" spans="2:9" x14ac:dyDescent="0.35">
      <c r="B3150" s="155"/>
      <c r="C3150" s="156"/>
      <c r="D3150" s="156"/>
      <c r="E3150" s="156"/>
      <c r="F3150" s="156"/>
      <c r="G3150" s="157"/>
      <c r="H3150" s="158"/>
      <c r="I3150" s="159"/>
    </row>
    <row r="3151" spans="2:9" x14ac:dyDescent="0.35">
      <c r="B3151" s="155"/>
      <c r="C3151" s="156"/>
      <c r="D3151" s="156"/>
      <c r="E3151" s="156"/>
      <c r="F3151" s="156"/>
      <c r="G3151" s="157"/>
      <c r="H3151" s="158"/>
      <c r="I3151" s="159"/>
    </row>
    <row r="3152" spans="2:9" x14ac:dyDescent="0.35">
      <c r="B3152" s="155"/>
      <c r="C3152" s="156"/>
      <c r="D3152" s="156"/>
      <c r="E3152" s="156"/>
      <c r="F3152" s="156"/>
      <c r="G3152" s="157"/>
      <c r="H3152" s="158"/>
      <c r="I3152" s="159"/>
    </row>
    <row r="3153" spans="2:9" x14ac:dyDescent="0.35">
      <c r="B3153" s="155"/>
      <c r="C3153" s="156"/>
      <c r="D3153" s="156"/>
      <c r="E3153" s="156"/>
      <c r="F3153" s="156"/>
      <c r="G3153" s="157"/>
      <c r="H3153" s="158"/>
      <c r="I3153" s="159"/>
    </row>
    <row r="3154" spans="2:9" x14ac:dyDescent="0.35">
      <c r="B3154" s="155"/>
      <c r="C3154" s="156"/>
      <c r="D3154" s="156"/>
      <c r="E3154" s="156"/>
      <c r="F3154" s="156"/>
      <c r="G3154" s="157"/>
      <c r="H3154" s="158"/>
      <c r="I3154" s="159"/>
    </row>
    <row r="3155" spans="2:9" x14ac:dyDescent="0.35">
      <c r="B3155" s="155"/>
      <c r="C3155" s="156"/>
      <c r="D3155" s="156"/>
      <c r="E3155" s="156"/>
      <c r="F3155" s="156"/>
      <c r="G3155" s="157"/>
      <c r="H3155" s="158"/>
      <c r="I3155" s="159"/>
    </row>
    <row r="3156" spans="2:9" x14ac:dyDescent="0.35">
      <c r="B3156" s="155"/>
      <c r="C3156" s="156"/>
      <c r="D3156" s="156"/>
      <c r="E3156" s="156"/>
      <c r="F3156" s="156"/>
      <c r="G3156" s="157"/>
      <c r="H3156" s="158"/>
      <c r="I3156" s="159"/>
    </row>
    <row r="3157" spans="2:9" x14ac:dyDescent="0.35">
      <c r="B3157" s="155"/>
      <c r="C3157" s="156"/>
      <c r="D3157" s="156"/>
      <c r="E3157" s="156"/>
      <c r="F3157" s="156"/>
      <c r="G3157" s="157"/>
      <c r="H3157" s="158"/>
      <c r="I3157" s="159"/>
    </row>
    <row r="3158" spans="2:9" x14ac:dyDescent="0.35">
      <c r="B3158" s="155"/>
      <c r="C3158" s="156"/>
      <c r="D3158" s="156"/>
      <c r="E3158" s="156"/>
      <c r="F3158" s="156"/>
      <c r="G3158" s="157"/>
      <c r="H3158" s="158"/>
      <c r="I3158" s="159"/>
    </row>
    <row r="3159" spans="2:9" x14ac:dyDescent="0.35">
      <c r="B3159" s="155"/>
      <c r="C3159" s="156"/>
      <c r="D3159" s="156"/>
      <c r="E3159" s="156"/>
      <c r="F3159" s="156"/>
      <c r="G3159" s="157"/>
      <c r="H3159" s="158"/>
      <c r="I3159" s="159"/>
    </row>
    <row r="3160" spans="2:9" x14ac:dyDescent="0.35">
      <c r="B3160" s="155"/>
      <c r="C3160" s="156"/>
      <c r="D3160" s="156"/>
      <c r="E3160" s="156"/>
      <c r="F3160" s="156"/>
      <c r="G3160" s="157"/>
      <c r="H3160" s="158"/>
      <c r="I3160" s="159"/>
    </row>
    <row r="3161" spans="2:9" x14ac:dyDescent="0.35">
      <c r="B3161" s="155"/>
      <c r="C3161" s="156"/>
      <c r="D3161" s="156"/>
      <c r="E3161" s="156"/>
      <c r="F3161" s="156"/>
      <c r="G3161" s="157"/>
      <c r="H3161" s="158"/>
      <c r="I3161" s="159"/>
    </row>
    <row r="3162" spans="2:9" x14ac:dyDescent="0.35">
      <c r="B3162" s="155"/>
      <c r="C3162" s="156"/>
      <c r="D3162" s="156"/>
      <c r="E3162" s="156"/>
      <c r="F3162" s="156"/>
      <c r="G3162" s="157"/>
      <c r="H3162" s="158"/>
      <c r="I3162" s="159"/>
    </row>
    <row r="3163" spans="2:9" x14ac:dyDescent="0.35">
      <c r="B3163" s="155"/>
      <c r="C3163" s="156"/>
      <c r="D3163" s="156"/>
      <c r="E3163" s="156"/>
      <c r="F3163" s="156"/>
      <c r="G3163" s="157"/>
      <c r="H3163" s="158"/>
      <c r="I3163" s="159"/>
    </row>
    <row r="3164" spans="2:9" x14ac:dyDescent="0.35">
      <c r="B3164" s="155"/>
      <c r="C3164" s="156"/>
      <c r="D3164" s="156"/>
      <c r="E3164" s="156"/>
      <c r="F3164" s="156"/>
      <c r="G3164" s="157"/>
      <c r="H3164" s="158"/>
      <c r="I3164" s="159"/>
    </row>
    <row r="3165" spans="2:9" x14ac:dyDescent="0.35">
      <c r="B3165" s="155"/>
      <c r="C3165" s="156"/>
      <c r="D3165" s="156"/>
      <c r="E3165" s="156"/>
      <c r="F3165" s="156"/>
      <c r="G3165" s="157"/>
      <c r="H3165" s="158"/>
      <c r="I3165" s="159"/>
    </row>
    <row r="3166" spans="2:9" x14ac:dyDescent="0.35">
      <c r="B3166" s="155"/>
      <c r="C3166" s="156"/>
      <c r="D3166" s="156"/>
      <c r="E3166" s="156"/>
      <c r="F3166" s="156"/>
      <c r="G3166" s="157"/>
      <c r="H3166" s="158"/>
      <c r="I3166" s="159"/>
    </row>
    <row r="3167" spans="2:9" x14ac:dyDescent="0.35">
      <c r="B3167" s="155"/>
      <c r="C3167" s="156"/>
      <c r="D3167" s="156"/>
      <c r="E3167" s="156"/>
      <c r="F3167" s="156"/>
      <c r="G3167" s="157"/>
      <c r="H3167" s="158"/>
      <c r="I3167" s="159"/>
    </row>
    <row r="3168" spans="2:9" x14ac:dyDescent="0.35">
      <c r="B3168" s="155"/>
      <c r="C3168" s="156"/>
      <c r="D3168" s="156"/>
      <c r="E3168" s="156"/>
      <c r="F3168" s="156"/>
      <c r="G3168" s="157"/>
      <c r="H3168" s="158"/>
      <c r="I3168" s="159"/>
    </row>
    <row r="3169" spans="2:9" x14ac:dyDescent="0.35">
      <c r="B3169" s="155"/>
      <c r="C3169" s="156"/>
      <c r="D3169" s="156"/>
      <c r="E3169" s="156"/>
      <c r="F3169" s="156"/>
      <c r="G3169" s="157"/>
      <c r="H3169" s="158"/>
      <c r="I3169" s="159"/>
    </row>
    <row r="3170" spans="2:9" x14ac:dyDescent="0.35">
      <c r="B3170" s="155"/>
      <c r="C3170" s="156"/>
      <c r="D3170" s="156"/>
      <c r="E3170" s="156"/>
      <c r="F3170" s="156"/>
      <c r="G3170" s="157"/>
      <c r="H3170" s="158"/>
      <c r="I3170" s="159"/>
    </row>
    <row r="3171" spans="2:9" x14ac:dyDescent="0.35">
      <c r="B3171" s="155"/>
      <c r="C3171" s="156"/>
      <c r="D3171" s="156"/>
      <c r="E3171" s="156"/>
      <c r="F3171" s="156"/>
      <c r="G3171" s="157"/>
      <c r="H3171" s="158"/>
      <c r="I3171" s="159"/>
    </row>
    <row r="3172" spans="2:9" x14ac:dyDescent="0.35">
      <c r="B3172" s="155"/>
      <c r="C3172" s="156"/>
      <c r="D3172" s="156"/>
      <c r="E3172" s="156"/>
      <c r="F3172" s="156"/>
      <c r="G3172" s="157"/>
      <c r="H3172" s="158"/>
      <c r="I3172" s="159"/>
    </row>
    <row r="3173" spans="2:9" x14ac:dyDescent="0.35">
      <c r="B3173" s="155"/>
      <c r="C3173" s="156"/>
      <c r="D3173" s="156"/>
      <c r="E3173" s="156"/>
      <c r="F3173" s="156"/>
      <c r="G3173" s="157"/>
      <c r="H3173" s="158"/>
      <c r="I3173" s="159"/>
    </row>
    <row r="3174" spans="2:9" x14ac:dyDescent="0.35">
      <c r="B3174" s="155"/>
      <c r="C3174" s="156"/>
      <c r="D3174" s="156"/>
      <c r="E3174" s="156"/>
      <c r="F3174" s="156"/>
      <c r="G3174" s="157"/>
      <c r="H3174" s="158"/>
      <c r="I3174" s="159"/>
    </row>
    <row r="3175" spans="2:9" x14ac:dyDescent="0.35">
      <c r="B3175" s="155"/>
      <c r="C3175" s="156"/>
      <c r="D3175" s="156"/>
      <c r="E3175" s="156"/>
      <c r="F3175" s="156"/>
      <c r="G3175" s="157"/>
      <c r="H3175" s="158"/>
      <c r="I3175" s="159"/>
    </row>
    <row r="3176" spans="2:9" x14ac:dyDescent="0.35">
      <c r="B3176" s="155"/>
      <c r="C3176" s="156"/>
      <c r="D3176" s="156"/>
      <c r="E3176" s="156"/>
      <c r="F3176" s="156"/>
      <c r="G3176" s="157"/>
      <c r="H3176" s="158"/>
      <c r="I3176" s="159"/>
    </row>
    <row r="3177" spans="2:9" x14ac:dyDescent="0.35">
      <c r="B3177" s="155"/>
      <c r="C3177" s="156"/>
      <c r="D3177" s="156"/>
      <c r="E3177" s="156"/>
      <c r="F3177" s="156"/>
      <c r="G3177" s="157"/>
      <c r="H3177" s="158"/>
      <c r="I3177" s="159"/>
    </row>
    <row r="3178" spans="2:9" x14ac:dyDescent="0.35">
      <c r="B3178" s="155"/>
      <c r="C3178" s="156"/>
      <c r="D3178" s="156"/>
      <c r="E3178" s="156"/>
      <c r="F3178" s="156"/>
      <c r="G3178" s="157"/>
      <c r="H3178" s="158"/>
      <c r="I3178" s="159"/>
    </row>
    <row r="3179" spans="2:9" x14ac:dyDescent="0.35">
      <c r="B3179" s="155"/>
      <c r="C3179" s="156"/>
      <c r="D3179" s="156"/>
      <c r="E3179" s="156"/>
      <c r="F3179" s="156"/>
      <c r="G3179" s="157"/>
      <c r="H3179" s="158"/>
      <c r="I3179" s="159"/>
    </row>
    <row r="3180" spans="2:9" x14ac:dyDescent="0.35">
      <c r="B3180" s="155"/>
      <c r="C3180" s="156"/>
      <c r="D3180" s="156"/>
      <c r="E3180" s="156"/>
      <c r="F3180" s="156"/>
      <c r="G3180" s="157"/>
      <c r="H3180" s="158"/>
      <c r="I3180" s="159"/>
    </row>
    <row r="3181" spans="2:9" x14ac:dyDescent="0.35">
      <c r="B3181" s="155"/>
      <c r="C3181" s="156"/>
      <c r="D3181" s="156"/>
      <c r="E3181" s="156"/>
      <c r="F3181" s="156"/>
      <c r="G3181" s="157"/>
      <c r="H3181" s="158"/>
      <c r="I3181" s="159"/>
    </row>
    <row r="3182" spans="2:9" x14ac:dyDescent="0.35">
      <c r="B3182" s="155"/>
      <c r="C3182" s="156"/>
      <c r="D3182" s="156"/>
      <c r="E3182" s="156"/>
      <c r="F3182" s="156"/>
      <c r="G3182" s="157"/>
      <c r="H3182" s="158"/>
      <c r="I3182" s="159"/>
    </row>
    <row r="3183" spans="2:9" x14ac:dyDescent="0.35">
      <c r="B3183" s="155"/>
      <c r="C3183" s="156"/>
      <c r="D3183" s="156"/>
      <c r="E3183" s="156"/>
      <c r="F3183" s="156"/>
      <c r="G3183" s="157"/>
      <c r="H3183" s="158"/>
      <c r="I3183" s="159"/>
    </row>
    <row r="3184" spans="2:9" x14ac:dyDescent="0.35">
      <c r="B3184" s="155"/>
      <c r="C3184" s="156"/>
      <c r="D3184" s="156"/>
      <c r="E3184" s="156"/>
      <c r="F3184" s="156"/>
      <c r="G3184" s="157"/>
      <c r="H3184" s="158"/>
      <c r="I3184" s="159"/>
    </row>
    <row r="3185" spans="2:9" x14ac:dyDescent="0.35">
      <c r="B3185" s="155"/>
      <c r="C3185" s="156"/>
      <c r="D3185" s="156"/>
      <c r="E3185" s="156"/>
      <c r="F3185" s="156"/>
      <c r="G3185" s="157"/>
      <c r="H3185" s="158"/>
      <c r="I3185" s="159"/>
    </row>
    <row r="3186" spans="2:9" x14ac:dyDescent="0.35">
      <c r="B3186" s="155"/>
      <c r="C3186" s="156"/>
      <c r="D3186" s="156"/>
      <c r="E3186" s="156"/>
      <c r="F3186" s="156"/>
      <c r="G3186" s="157"/>
      <c r="H3186" s="158"/>
      <c r="I3186" s="159"/>
    </row>
    <row r="3187" spans="2:9" x14ac:dyDescent="0.35">
      <c r="B3187" s="155"/>
      <c r="C3187" s="156"/>
      <c r="D3187" s="156"/>
      <c r="E3187" s="156"/>
      <c r="F3187" s="156"/>
      <c r="G3187" s="157"/>
      <c r="H3187" s="158"/>
      <c r="I3187" s="159"/>
    </row>
    <row r="3188" spans="2:9" x14ac:dyDescent="0.35">
      <c r="B3188" s="155"/>
      <c r="C3188" s="156"/>
      <c r="D3188" s="156"/>
      <c r="E3188" s="156"/>
      <c r="F3188" s="156"/>
      <c r="G3188" s="157"/>
      <c r="H3188" s="158"/>
      <c r="I3188" s="159"/>
    </row>
    <row r="3189" spans="2:9" x14ac:dyDescent="0.35">
      <c r="B3189" s="155"/>
      <c r="C3189" s="156"/>
      <c r="D3189" s="156"/>
      <c r="E3189" s="156"/>
      <c r="F3189" s="156"/>
      <c r="G3189" s="157"/>
      <c r="H3189" s="158"/>
      <c r="I3189" s="159"/>
    </row>
    <row r="3190" spans="2:9" x14ac:dyDescent="0.35">
      <c r="B3190" s="155"/>
      <c r="C3190" s="156"/>
      <c r="D3190" s="156"/>
      <c r="E3190" s="156"/>
      <c r="F3190" s="156"/>
      <c r="G3190" s="157"/>
      <c r="H3190" s="158"/>
      <c r="I3190" s="159"/>
    </row>
    <row r="3191" spans="2:9" x14ac:dyDescent="0.35">
      <c r="B3191" s="155"/>
      <c r="C3191" s="156"/>
      <c r="D3191" s="156"/>
      <c r="E3191" s="156"/>
      <c r="F3191" s="156"/>
      <c r="G3191" s="157"/>
      <c r="H3191" s="158"/>
      <c r="I3191" s="159"/>
    </row>
    <row r="3192" spans="2:9" x14ac:dyDescent="0.35">
      <c r="B3192" s="155"/>
      <c r="C3192" s="156"/>
      <c r="D3192" s="156"/>
      <c r="E3192" s="156"/>
      <c r="F3192" s="156"/>
      <c r="G3192" s="157"/>
      <c r="H3192" s="158"/>
      <c r="I3192" s="159"/>
    </row>
    <row r="3193" spans="2:9" x14ac:dyDescent="0.35">
      <c r="B3193" s="155"/>
      <c r="C3193" s="156"/>
      <c r="D3193" s="156"/>
      <c r="E3193" s="156"/>
      <c r="F3193" s="156"/>
      <c r="G3193" s="157"/>
      <c r="H3193" s="158"/>
      <c r="I3193" s="159"/>
    </row>
    <row r="3194" spans="2:9" x14ac:dyDescent="0.35">
      <c r="B3194" s="155"/>
      <c r="C3194" s="156"/>
      <c r="D3194" s="156"/>
      <c r="E3194" s="156"/>
      <c r="F3194" s="156"/>
      <c r="G3194" s="157"/>
      <c r="H3194" s="158"/>
      <c r="I3194" s="159"/>
    </row>
    <row r="3195" spans="2:9" x14ac:dyDescent="0.35">
      <c r="B3195" s="155"/>
      <c r="C3195" s="156"/>
      <c r="D3195" s="156"/>
      <c r="E3195" s="156"/>
      <c r="F3195" s="156"/>
      <c r="G3195" s="157"/>
      <c r="H3195" s="158"/>
      <c r="I3195" s="159"/>
    </row>
    <row r="3196" spans="2:9" x14ac:dyDescent="0.35">
      <c r="B3196" s="155"/>
      <c r="C3196" s="156"/>
      <c r="D3196" s="156"/>
      <c r="E3196" s="156"/>
      <c r="F3196" s="156"/>
      <c r="G3196" s="157"/>
      <c r="H3196" s="158"/>
      <c r="I3196" s="159"/>
    </row>
    <row r="3197" spans="2:9" x14ac:dyDescent="0.35">
      <c r="B3197" s="155"/>
      <c r="C3197" s="156"/>
      <c r="D3197" s="156"/>
      <c r="E3197" s="156"/>
      <c r="F3197" s="156"/>
      <c r="G3197" s="157"/>
      <c r="H3197" s="158"/>
      <c r="I3197" s="159"/>
    </row>
    <row r="3198" spans="2:9" x14ac:dyDescent="0.35">
      <c r="B3198" s="155"/>
      <c r="C3198" s="156"/>
      <c r="D3198" s="156"/>
      <c r="E3198" s="156"/>
      <c r="F3198" s="156"/>
      <c r="G3198" s="157"/>
      <c r="H3198" s="158"/>
      <c r="I3198" s="159"/>
    </row>
    <row r="3199" spans="2:9" x14ac:dyDescent="0.35">
      <c r="B3199" s="155"/>
      <c r="C3199" s="156"/>
      <c r="D3199" s="156"/>
      <c r="E3199" s="156"/>
      <c r="F3199" s="156"/>
      <c r="G3199" s="157"/>
      <c r="H3199" s="158"/>
      <c r="I3199" s="159"/>
    </row>
    <row r="3200" spans="2:9" x14ac:dyDescent="0.35">
      <c r="B3200" s="155"/>
      <c r="C3200" s="156"/>
      <c r="D3200" s="156"/>
      <c r="E3200" s="156"/>
      <c r="F3200" s="156"/>
      <c r="G3200" s="157"/>
      <c r="H3200" s="158"/>
      <c r="I3200" s="159"/>
    </row>
    <row r="3201" spans="2:9" x14ac:dyDescent="0.35">
      <c r="B3201" s="155"/>
      <c r="C3201" s="156"/>
      <c r="D3201" s="156"/>
      <c r="E3201" s="156"/>
      <c r="F3201" s="156"/>
      <c r="G3201" s="157"/>
      <c r="H3201" s="158"/>
      <c r="I3201" s="159"/>
    </row>
    <row r="3202" spans="2:9" x14ac:dyDescent="0.35">
      <c r="B3202" s="155"/>
      <c r="C3202" s="156"/>
      <c r="D3202" s="156"/>
      <c r="E3202" s="156"/>
      <c r="F3202" s="156"/>
      <c r="G3202" s="157"/>
      <c r="H3202" s="158"/>
      <c r="I3202" s="159"/>
    </row>
    <row r="3203" spans="2:9" x14ac:dyDescent="0.35">
      <c r="B3203" s="155"/>
      <c r="C3203" s="156"/>
      <c r="D3203" s="156"/>
      <c r="E3203" s="156"/>
      <c r="F3203" s="156"/>
      <c r="G3203" s="157"/>
      <c r="H3203" s="158"/>
      <c r="I3203" s="159"/>
    </row>
    <row r="3204" spans="2:9" x14ac:dyDescent="0.35">
      <c r="B3204" s="155"/>
      <c r="C3204" s="156"/>
      <c r="D3204" s="156"/>
      <c r="E3204" s="156"/>
      <c r="F3204" s="156"/>
      <c r="G3204" s="157"/>
      <c r="H3204" s="158"/>
      <c r="I3204" s="159"/>
    </row>
    <row r="3205" spans="2:9" x14ac:dyDescent="0.35">
      <c r="B3205" s="155"/>
      <c r="C3205" s="156"/>
      <c r="D3205" s="156"/>
      <c r="E3205" s="156"/>
      <c r="F3205" s="156"/>
      <c r="G3205" s="157"/>
      <c r="H3205" s="158"/>
      <c r="I3205" s="159"/>
    </row>
    <row r="3206" spans="2:9" x14ac:dyDescent="0.35">
      <c r="B3206" s="155"/>
      <c r="C3206" s="156"/>
      <c r="D3206" s="156"/>
      <c r="E3206" s="156"/>
      <c r="F3206" s="156"/>
      <c r="G3206" s="157"/>
      <c r="H3206" s="158"/>
      <c r="I3206" s="159"/>
    </row>
    <row r="3207" spans="2:9" x14ac:dyDescent="0.35">
      <c r="B3207" s="155"/>
      <c r="C3207" s="156"/>
      <c r="D3207" s="156"/>
      <c r="E3207" s="156"/>
      <c r="F3207" s="156"/>
      <c r="G3207" s="157"/>
      <c r="H3207" s="158"/>
      <c r="I3207" s="159"/>
    </row>
    <row r="3208" spans="2:9" x14ac:dyDescent="0.35">
      <c r="B3208" s="155"/>
      <c r="C3208" s="156"/>
      <c r="D3208" s="156"/>
      <c r="E3208" s="156"/>
      <c r="F3208" s="156"/>
      <c r="G3208" s="157"/>
      <c r="H3208" s="158"/>
      <c r="I3208" s="159"/>
    </row>
    <row r="3209" spans="2:9" x14ac:dyDescent="0.35">
      <c r="B3209" s="155"/>
      <c r="C3209" s="156"/>
      <c r="D3209" s="156"/>
      <c r="E3209" s="156"/>
      <c r="F3209" s="156"/>
      <c r="G3209" s="157"/>
      <c r="H3209" s="158"/>
      <c r="I3209" s="159"/>
    </row>
    <row r="3210" spans="2:9" x14ac:dyDescent="0.35">
      <c r="B3210" s="155"/>
      <c r="C3210" s="156"/>
      <c r="D3210" s="156"/>
      <c r="E3210" s="156"/>
      <c r="F3210" s="156"/>
      <c r="G3210" s="157"/>
      <c r="H3210" s="158"/>
      <c r="I3210" s="159"/>
    </row>
    <row r="3211" spans="2:9" x14ac:dyDescent="0.35">
      <c r="B3211" s="155"/>
      <c r="C3211" s="156"/>
      <c r="D3211" s="156"/>
      <c r="E3211" s="156"/>
      <c r="F3211" s="156"/>
      <c r="G3211" s="157"/>
      <c r="H3211" s="158"/>
      <c r="I3211" s="159"/>
    </row>
    <row r="3212" spans="2:9" x14ac:dyDescent="0.35">
      <c r="B3212" s="155"/>
      <c r="C3212" s="156"/>
      <c r="D3212" s="156"/>
      <c r="E3212" s="156"/>
      <c r="F3212" s="156"/>
      <c r="G3212" s="157"/>
      <c r="H3212" s="158"/>
      <c r="I3212" s="159"/>
    </row>
    <row r="3213" spans="2:9" x14ac:dyDescent="0.35">
      <c r="B3213" s="155"/>
      <c r="C3213" s="156"/>
      <c r="D3213" s="156"/>
      <c r="E3213" s="156"/>
      <c r="F3213" s="156"/>
      <c r="G3213" s="157"/>
      <c r="H3213" s="158"/>
      <c r="I3213" s="159"/>
    </row>
    <row r="3214" spans="2:9" x14ac:dyDescent="0.35">
      <c r="B3214" s="155"/>
      <c r="C3214" s="156"/>
      <c r="D3214" s="156"/>
      <c r="E3214" s="156"/>
      <c r="F3214" s="156"/>
      <c r="G3214" s="157"/>
      <c r="H3214" s="158"/>
      <c r="I3214" s="159"/>
    </row>
    <row r="3215" spans="2:9" x14ac:dyDescent="0.35">
      <c r="B3215" s="155"/>
      <c r="C3215" s="156"/>
      <c r="D3215" s="156"/>
      <c r="E3215" s="156"/>
      <c r="F3215" s="156"/>
      <c r="G3215" s="157"/>
      <c r="H3215" s="158"/>
      <c r="I3215" s="159"/>
    </row>
    <row r="3216" spans="2:9" x14ac:dyDescent="0.35">
      <c r="B3216" s="155"/>
      <c r="C3216" s="156"/>
      <c r="D3216" s="156"/>
      <c r="E3216" s="156"/>
      <c r="F3216" s="156"/>
      <c r="G3216" s="157"/>
      <c r="H3216" s="158"/>
      <c r="I3216" s="159"/>
    </row>
    <row r="3217" spans="2:9" x14ac:dyDescent="0.35">
      <c r="B3217" s="155"/>
      <c r="C3217" s="156"/>
      <c r="D3217" s="156"/>
      <c r="E3217" s="156"/>
      <c r="F3217" s="156"/>
      <c r="G3217" s="157"/>
      <c r="H3217" s="158"/>
      <c r="I3217" s="159"/>
    </row>
    <row r="3218" spans="2:9" x14ac:dyDescent="0.35">
      <c r="B3218" s="155"/>
      <c r="C3218" s="156"/>
      <c r="D3218" s="156"/>
      <c r="E3218" s="156"/>
      <c r="F3218" s="156"/>
      <c r="G3218" s="157"/>
      <c r="H3218" s="158"/>
      <c r="I3218" s="159"/>
    </row>
    <row r="3219" spans="2:9" x14ac:dyDescent="0.35">
      <c r="B3219" s="155"/>
      <c r="C3219" s="156"/>
      <c r="D3219" s="156"/>
      <c r="E3219" s="156"/>
      <c r="F3219" s="156"/>
      <c r="G3219" s="157"/>
      <c r="H3219" s="158"/>
      <c r="I3219" s="159"/>
    </row>
    <row r="3220" spans="2:9" x14ac:dyDescent="0.35">
      <c r="B3220" s="155"/>
      <c r="C3220" s="156"/>
      <c r="D3220" s="156"/>
      <c r="E3220" s="156"/>
      <c r="F3220" s="156"/>
      <c r="G3220" s="157"/>
      <c r="H3220" s="158"/>
      <c r="I3220" s="159"/>
    </row>
    <row r="3221" spans="2:9" x14ac:dyDescent="0.35">
      <c r="B3221" s="155"/>
      <c r="C3221" s="156"/>
      <c r="D3221" s="156"/>
      <c r="E3221" s="156"/>
      <c r="F3221" s="156"/>
      <c r="G3221" s="157"/>
      <c r="H3221" s="158"/>
      <c r="I3221" s="159"/>
    </row>
    <row r="3222" spans="2:9" x14ac:dyDescent="0.35">
      <c r="B3222" s="155"/>
      <c r="C3222" s="156"/>
      <c r="D3222" s="156"/>
      <c r="E3222" s="156"/>
      <c r="F3222" s="156"/>
      <c r="G3222" s="157"/>
      <c r="H3222" s="158"/>
      <c r="I3222" s="159"/>
    </row>
    <row r="3223" spans="2:9" x14ac:dyDescent="0.35">
      <c r="B3223" s="155"/>
      <c r="C3223" s="156"/>
      <c r="D3223" s="156"/>
      <c r="E3223" s="156"/>
      <c r="F3223" s="156"/>
      <c r="G3223" s="157"/>
      <c r="H3223" s="158"/>
      <c r="I3223" s="159"/>
    </row>
    <row r="3224" spans="2:9" x14ac:dyDescent="0.35">
      <c r="B3224" s="155"/>
      <c r="C3224" s="156"/>
      <c r="D3224" s="156"/>
      <c r="E3224" s="156"/>
      <c r="F3224" s="156"/>
      <c r="G3224" s="157"/>
      <c r="H3224" s="158"/>
      <c r="I3224" s="159"/>
    </row>
    <row r="3225" spans="2:9" x14ac:dyDescent="0.35">
      <c r="B3225" s="155"/>
      <c r="C3225" s="156"/>
      <c r="D3225" s="156"/>
      <c r="E3225" s="156"/>
      <c r="F3225" s="156"/>
      <c r="G3225" s="157"/>
      <c r="H3225" s="158"/>
      <c r="I3225" s="159"/>
    </row>
    <row r="3226" spans="2:9" x14ac:dyDescent="0.35">
      <c r="B3226" s="155"/>
      <c r="C3226" s="156"/>
      <c r="D3226" s="156"/>
      <c r="E3226" s="156"/>
      <c r="F3226" s="156"/>
      <c r="G3226" s="157"/>
      <c r="H3226" s="158"/>
      <c r="I3226" s="159"/>
    </row>
    <row r="3227" spans="2:9" x14ac:dyDescent="0.35">
      <c r="B3227" s="155"/>
      <c r="C3227" s="156"/>
      <c r="D3227" s="156"/>
      <c r="E3227" s="156"/>
      <c r="F3227" s="156"/>
      <c r="G3227" s="157"/>
      <c r="H3227" s="158"/>
      <c r="I3227" s="159"/>
    </row>
    <row r="3228" spans="2:9" x14ac:dyDescent="0.35">
      <c r="B3228" s="155"/>
      <c r="C3228" s="156"/>
      <c r="D3228" s="156"/>
      <c r="E3228" s="156"/>
      <c r="F3228" s="156"/>
      <c r="G3228" s="157"/>
      <c r="H3228" s="158"/>
      <c r="I3228" s="159"/>
    </row>
    <row r="3229" spans="2:9" x14ac:dyDescent="0.35">
      <c r="B3229" s="155"/>
      <c r="C3229" s="156"/>
      <c r="D3229" s="156"/>
      <c r="E3229" s="156"/>
      <c r="F3229" s="156"/>
      <c r="G3229" s="157"/>
      <c r="H3229" s="158"/>
      <c r="I3229" s="159"/>
    </row>
    <row r="3230" spans="2:9" x14ac:dyDescent="0.35">
      <c r="B3230" s="155"/>
      <c r="C3230" s="156"/>
      <c r="D3230" s="156"/>
      <c r="E3230" s="156"/>
      <c r="F3230" s="156"/>
      <c r="G3230" s="157"/>
      <c r="H3230" s="158"/>
      <c r="I3230" s="159"/>
    </row>
    <row r="3231" spans="2:9" x14ac:dyDescent="0.35">
      <c r="B3231" s="155"/>
      <c r="C3231" s="156"/>
      <c r="D3231" s="156"/>
      <c r="E3231" s="156"/>
      <c r="F3231" s="156"/>
      <c r="G3231" s="157"/>
      <c r="H3231" s="158"/>
      <c r="I3231" s="159"/>
    </row>
    <row r="3232" spans="2:9" x14ac:dyDescent="0.35">
      <c r="B3232" s="155"/>
      <c r="C3232" s="156"/>
      <c r="D3232" s="156"/>
      <c r="E3232" s="156"/>
      <c r="F3232" s="156"/>
      <c r="G3232" s="157"/>
      <c r="H3232" s="158"/>
      <c r="I3232" s="159"/>
    </row>
    <row r="3233" spans="2:9" x14ac:dyDescent="0.35">
      <c r="B3233" s="155"/>
      <c r="C3233" s="156"/>
      <c r="D3233" s="156"/>
      <c r="E3233" s="156"/>
      <c r="F3233" s="156"/>
      <c r="G3233" s="157"/>
      <c r="H3233" s="158"/>
      <c r="I3233" s="159"/>
    </row>
    <row r="3234" spans="2:9" x14ac:dyDescent="0.35">
      <c r="B3234" s="155"/>
      <c r="C3234" s="156"/>
      <c r="D3234" s="156"/>
      <c r="E3234" s="156"/>
      <c r="F3234" s="156"/>
      <c r="G3234" s="157"/>
      <c r="H3234" s="158"/>
      <c r="I3234" s="159"/>
    </row>
    <row r="3235" spans="2:9" x14ac:dyDescent="0.35">
      <c r="B3235" s="155"/>
      <c r="C3235" s="156"/>
      <c r="D3235" s="156"/>
      <c r="E3235" s="156"/>
      <c r="F3235" s="156"/>
      <c r="G3235" s="157"/>
      <c r="H3235" s="158"/>
      <c r="I3235" s="159"/>
    </row>
    <row r="3236" spans="2:9" x14ac:dyDescent="0.35">
      <c r="B3236" s="155"/>
      <c r="C3236" s="156"/>
      <c r="D3236" s="156"/>
      <c r="E3236" s="156"/>
      <c r="F3236" s="156"/>
      <c r="G3236" s="157"/>
      <c r="H3236" s="158"/>
      <c r="I3236" s="159"/>
    </row>
    <row r="3237" spans="2:9" x14ac:dyDescent="0.35">
      <c r="B3237" s="155"/>
      <c r="C3237" s="156"/>
      <c r="D3237" s="156"/>
      <c r="E3237" s="156"/>
      <c r="F3237" s="156"/>
      <c r="G3237" s="157"/>
      <c r="H3237" s="158"/>
      <c r="I3237" s="159"/>
    </row>
    <row r="3238" spans="2:9" x14ac:dyDescent="0.35">
      <c r="B3238" s="155"/>
      <c r="C3238" s="156"/>
      <c r="D3238" s="156"/>
      <c r="E3238" s="156"/>
      <c r="F3238" s="156"/>
      <c r="G3238" s="157"/>
      <c r="H3238" s="158"/>
      <c r="I3238" s="159"/>
    </row>
    <row r="3239" spans="2:9" x14ac:dyDescent="0.35">
      <c r="B3239" s="155"/>
      <c r="C3239" s="156"/>
      <c r="D3239" s="156"/>
      <c r="E3239" s="156"/>
      <c r="F3239" s="156"/>
      <c r="G3239" s="157"/>
      <c r="H3239" s="158"/>
      <c r="I3239" s="159"/>
    </row>
    <row r="3240" spans="2:9" x14ac:dyDescent="0.35">
      <c r="B3240" s="155"/>
      <c r="C3240" s="156"/>
      <c r="D3240" s="156"/>
      <c r="E3240" s="156"/>
      <c r="F3240" s="156"/>
      <c r="G3240" s="157"/>
      <c r="H3240" s="158"/>
      <c r="I3240" s="159"/>
    </row>
    <row r="3241" spans="2:9" x14ac:dyDescent="0.35">
      <c r="B3241" s="155"/>
      <c r="C3241" s="156"/>
      <c r="D3241" s="156"/>
      <c r="E3241" s="156"/>
      <c r="F3241" s="156"/>
      <c r="G3241" s="157"/>
      <c r="H3241" s="158"/>
      <c r="I3241" s="159"/>
    </row>
    <row r="3242" spans="2:9" x14ac:dyDescent="0.35">
      <c r="B3242" s="155"/>
      <c r="C3242" s="156"/>
      <c r="D3242" s="156"/>
      <c r="E3242" s="156"/>
      <c r="F3242" s="156"/>
      <c r="G3242" s="157"/>
      <c r="H3242" s="158"/>
      <c r="I3242" s="159"/>
    </row>
    <row r="3243" spans="2:9" x14ac:dyDescent="0.35">
      <c r="B3243" s="155"/>
      <c r="C3243" s="156"/>
      <c r="D3243" s="156"/>
      <c r="E3243" s="156"/>
      <c r="F3243" s="156"/>
      <c r="G3243" s="157"/>
      <c r="H3243" s="158"/>
      <c r="I3243" s="159"/>
    </row>
    <row r="3244" spans="2:9" x14ac:dyDescent="0.35">
      <c r="B3244" s="155"/>
      <c r="C3244" s="156"/>
      <c r="D3244" s="156"/>
      <c r="E3244" s="156"/>
      <c r="F3244" s="156"/>
      <c r="G3244" s="157"/>
      <c r="H3244" s="158"/>
      <c r="I3244" s="159"/>
    </row>
    <row r="3245" spans="2:9" x14ac:dyDescent="0.35">
      <c r="B3245" s="155"/>
      <c r="C3245" s="156"/>
      <c r="D3245" s="156"/>
      <c r="E3245" s="156"/>
      <c r="F3245" s="156"/>
      <c r="G3245" s="157"/>
      <c r="H3245" s="158"/>
      <c r="I3245" s="159"/>
    </row>
    <row r="3246" spans="2:9" x14ac:dyDescent="0.35">
      <c r="B3246" s="155"/>
      <c r="C3246" s="156"/>
      <c r="D3246" s="156"/>
      <c r="E3246" s="156"/>
      <c r="F3246" s="156"/>
      <c r="G3246" s="157"/>
      <c r="H3246" s="158"/>
      <c r="I3246" s="159"/>
    </row>
    <row r="3247" spans="2:9" x14ac:dyDescent="0.35">
      <c r="B3247" s="155"/>
      <c r="C3247" s="156"/>
      <c r="D3247" s="156"/>
      <c r="E3247" s="156"/>
      <c r="F3247" s="156"/>
      <c r="G3247" s="157"/>
      <c r="H3247" s="158"/>
      <c r="I3247" s="159"/>
    </row>
    <row r="3248" spans="2:9" x14ac:dyDescent="0.35">
      <c r="B3248" s="155"/>
      <c r="C3248" s="156"/>
      <c r="D3248" s="156"/>
      <c r="E3248" s="156"/>
      <c r="F3248" s="156"/>
      <c r="G3248" s="157"/>
      <c r="H3248" s="158"/>
      <c r="I3248" s="159"/>
    </row>
    <row r="3249" spans="2:9" x14ac:dyDescent="0.35">
      <c r="B3249" s="155"/>
      <c r="C3249" s="156"/>
      <c r="D3249" s="156"/>
      <c r="E3249" s="156"/>
      <c r="F3249" s="156"/>
      <c r="G3249" s="157"/>
      <c r="H3249" s="158"/>
      <c r="I3249" s="159"/>
    </row>
    <row r="3250" spans="2:9" x14ac:dyDescent="0.35">
      <c r="B3250" s="155"/>
      <c r="C3250" s="156"/>
      <c r="D3250" s="156"/>
      <c r="E3250" s="156"/>
      <c r="F3250" s="156"/>
      <c r="G3250" s="157"/>
      <c r="H3250" s="158"/>
      <c r="I3250" s="159"/>
    </row>
    <row r="3251" spans="2:9" x14ac:dyDescent="0.35">
      <c r="B3251" s="155"/>
      <c r="C3251" s="156"/>
      <c r="D3251" s="156"/>
      <c r="E3251" s="156"/>
      <c r="F3251" s="156"/>
      <c r="G3251" s="157"/>
      <c r="H3251" s="158"/>
      <c r="I3251" s="159"/>
    </row>
    <row r="3252" spans="2:9" x14ac:dyDescent="0.35">
      <c r="B3252" s="155"/>
      <c r="C3252" s="156"/>
      <c r="D3252" s="156"/>
      <c r="E3252" s="156"/>
      <c r="F3252" s="156"/>
      <c r="G3252" s="157"/>
      <c r="H3252" s="158"/>
      <c r="I3252" s="159"/>
    </row>
    <row r="3253" spans="2:9" x14ac:dyDescent="0.35">
      <c r="B3253" s="155"/>
      <c r="C3253" s="156"/>
      <c r="D3253" s="156"/>
      <c r="E3253" s="156"/>
      <c r="F3253" s="156"/>
      <c r="G3253" s="157"/>
      <c r="H3253" s="158"/>
      <c r="I3253" s="159"/>
    </row>
    <row r="3254" spans="2:9" x14ac:dyDescent="0.35">
      <c r="B3254" s="155"/>
      <c r="C3254" s="156"/>
      <c r="D3254" s="156"/>
      <c r="E3254" s="156"/>
      <c r="F3254" s="156"/>
      <c r="G3254" s="157"/>
      <c r="H3254" s="158"/>
      <c r="I3254" s="159"/>
    </row>
    <row r="3255" spans="2:9" x14ac:dyDescent="0.35">
      <c r="B3255" s="155"/>
      <c r="C3255" s="156"/>
      <c r="D3255" s="156"/>
      <c r="E3255" s="156"/>
      <c r="F3255" s="156"/>
      <c r="G3255" s="157"/>
      <c r="H3255" s="158"/>
      <c r="I3255" s="159"/>
    </row>
    <row r="3256" spans="2:9" x14ac:dyDescent="0.35">
      <c r="B3256" s="155"/>
      <c r="C3256" s="156"/>
      <c r="D3256" s="156"/>
      <c r="E3256" s="156"/>
      <c r="F3256" s="156"/>
      <c r="G3256" s="157"/>
      <c r="H3256" s="158"/>
      <c r="I3256" s="159"/>
    </row>
    <row r="3257" spans="2:9" x14ac:dyDescent="0.35">
      <c r="B3257" s="155"/>
      <c r="C3257" s="156"/>
      <c r="D3257" s="156"/>
      <c r="E3257" s="156"/>
      <c r="F3257" s="156"/>
      <c r="G3257" s="157"/>
      <c r="H3257" s="158"/>
      <c r="I3257" s="159"/>
    </row>
    <row r="3258" spans="2:9" x14ac:dyDescent="0.35">
      <c r="B3258" s="155"/>
      <c r="C3258" s="156"/>
      <c r="D3258" s="156"/>
      <c r="E3258" s="156"/>
      <c r="F3258" s="156"/>
      <c r="G3258" s="157"/>
      <c r="H3258" s="158"/>
      <c r="I3258" s="159"/>
    </row>
    <row r="3259" spans="2:9" x14ac:dyDescent="0.35">
      <c r="B3259" s="155"/>
      <c r="C3259" s="156"/>
      <c r="D3259" s="156"/>
      <c r="E3259" s="156"/>
      <c r="F3259" s="156"/>
      <c r="G3259" s="157"/>
      <c r="H3259" s="158"/>
      <c r="I3259" s="159"/>
    </row>
    <row r="3260" spans="2:9" x14ac:dyDescent="0.35">
      <c r="B3260" s="155"/>
      <c r="C3260" s="156"/>
      <c r="D3260" s="156"/>
      <c r="E3260" s="156"/>
      <c r="F3260" s="156"/>
      <c r="G3260" s="157"/>
      <c r="H3260" s="158"/>
      <c r="I3260" s="159"/>
    </row>
    <row r="3261" spans="2:9" x14ac:dyDescent="0.35">
      <c r="B3261" s="155"/>
      <c r="C3261" s="156"/>
      <c r="D3261" s="156"/>
      <c r="E3261" s="156"/>
      <c r="F3261" s="156"/>
      <c r="G3261" s="157"/>
      <c r="H3261" s="158"/>
      <c r="I3261" s="159"/>
    </row>
    <row r="3262" spans="2:9" x14ac:dyDescent="0.35">
      <c r="B3262" s="155"/>
      <c r="C3262" s="156"/>
      <c r="D3262" s="156"/>
      <c r="E3262" s="156"/>
      <c r="F3262" s="156"/>
      <c r="G3262" s="157"/>
      <c r="H3262" s="158"/>
      <c r="I3262" s="159"/>
    </row>
    <row r="3263" spans="2:9" x14ac:dyDescent="0.35">
      <c r="B3263" s="155"/>
      <c r="C3263" s="156"/>
      <c r="D3263" s="156"/>
      <c r="E3263" s="156"/>
      <c r="F3263" s="156"/>
      <c r="G3263" s="157"/>
      <c r="H3263" s="158"/>
      <c r="I3263" s="159"/>
    </row>
    <row r="3264" spans="2:9" x14ac:dyDescent="0.35">
      <c r="B3264" s="155"/>
      <c r="C3264" s="156"/>
      <c r="D3264" s="156"/>
      <c r="E3264" s="156"/>
      <c r="F3264" s="156"/>
      <c r="G3264" s="157"/>
      <c r="H3264" s="158"/>
      <c r="I3264" s="159"/>
    </row>
    <row r="3265" spans="2:9" x14ac:dyDescent="0.35">
      <c r="B3265" s="155"/>
      <c r="C3265" s="156"/>
      <c r="D3265" s="156"/>
      <c r="E3265" s="156"/>
      <c r="F3265" s="156"/>
      <c r="G3265" s="157"/>
      <c r="H3265" s="158"/>
      <c r="I3265" s="159"/>
    </row>
    <row r="3266" spans="2:9" x14ac:dyDescent="0.35">
      <c r="B3266" s="155"/>
      <c r="C3266" s="156"/>
      <c r="D3266" s="156"/>
      <c r="E3266" s="156"/>
      <c r="F3266" s="156"/>
      <c r="G3266" s="157"/>
      <c r="H3266" s="158"/>
      <c r="I3266" s="159"/>
    </row>
    <row r="3267" spans="2:9" x14ac:dyDescent="0.35">
      <c r="B3267" s="155"/>
      <c r="C3267" s="156"/>
      <c r="D3267" s="156"/>
      <c r="E3267" s="156"/>
      <c r="F3267" s="156"/>
      <c r="G3267" s="157"/>
      <c r="H3267" s="158"/>
      <c r="I3267" s="159"/>
    </row>
    <row r="3268" spans="2:9" x14ac:dyDescent="0.35">
      <c r="B3268" s="155"/>
      <c r="C3268" s="156"/>
      <c r="D3268" s="156"/>
      <c r="E3268" s="156"/>
      <c r="F3268" s="156"/>
      <c r="G3268" s="157"/>
      <c r="H3268" s="158"/>
      <c r="I3268" s="159"/>
    </row>
    <row r="3269" spans="2:9" x14ac:dyDescent="0.35">
      <c r="B3269" s="155"/>
      <c r="C3269" s="156"/>
      <c r="D3269" s="156"/>
      <c r="E3269" s="156"/>
      <c r="F3269" s="156"/>
      <c r="G3269" s="157"/>
      <c r="H3269" s="158"/>
      <c r="I3269" s="159"/>
    </row>
    <row r="3270" spans="2:9" x14ac:dyDescent="0.35">
      <c r="B3270" s="155"/>
      <c r="C3270" s="156"/>
      <c r="D3270" s="156"/>
      <c r="E3270" s="156"/>
      <c r="F3270" s="156"/>
      <c r="G3270" s="157"/>
      <c r="H3270" s="158"/>
      <c r="I3270" s="159"/>
    </row>
    <row r="3271" spans="2:9" x14ac:dyDescent="0.35">
      <c r="B3271" s="155"/>
      <c r="C3271" s="156"/>
      <c r="D3271" s="156"/>
      <c r="E3271" s="156"/>
      <c r="F3271" s="156"/>
      <c r="G3271" s="157"/>
      <c r="H3271" s="158"/>
      <c r="I3271" s="159"/>
    </row>
    <row r="3272" spans="2:9" x14ac:dyDescent="0.35">
      <c r="B3272" s="155"/>
      <c r="C3272" s="156"/>
      <c r="D3272" s="156"/>
      <c r="E3272" s="156"/>
      <c r="F3272" s="156"/>
      <c r="G3272" s="157"/>
      <c r="H3272" s="158"/>
      <c r="I3272" s="159"/>
    </row>
    <row r="3273" spans="2:9" x14ac:dyDescent="0.35">
      <c r="B3273" s="155"/>
      <c r="C3273" s="156"/>
      <c r="D3273" s="156"/>
      <c r="E3273" s="156"/>
      <c r="F3273" s="156"/>
      <c r="G3273" s="157"/>
      <c r="H3273" s="158"/>
      <c r="I3273" s="159"/>
    </row>
    <row r="3274" spans="2:9" x14ac:dyDescent="0.35">
      <c r="B3274" s="155"/>
      <c r="C3274" s="156"/>
      <c r="D3274" s="156"/>
      <c r="E3274" s="156"/>
      <c r="F3274" s="156"/>
      <c r="G3274" s="157"/>
      <c r="H3274" s="158"/>
      <c r="I3274" s="159"/>
    </row>
    <row r="3275" spans="2:9" x14ac:dyDescent="0.35">
      <c r="B3275" s="155"/>
      <c r="C3275" s="156"/>
      <c r="D3275" s="156"/>
      <c r="E3275" s="156"/>
      <c r="F3275" s="156"/>
      <c r="G3275" s="157"/>
      <c r="H3275" s="158"/>
      <c r="I3275" s="159"/>
    </row>
    <row r="3276" spans="2:9" x14ac:dyDescent="0.35">
      <c r="B3276" s="155"/>
      <c r="C3276" s="156"/>
      <c r="D3276" s="156"/>
      <c r="E3276" s="156"/>
      <c r="F3276" s="156"/>
      <c r="G3276" s="157"/>
      <c r="H3276" s="158"/>
      <c r="I3276" s="159"/>
    </row>
    <row r="3277" spans="2:9" x14ac:dyDescent="0.35">
      <c r="B3277" s="155"/>
      <c r="C3277" s="156"/>
      <c r="D3277" s="156"/>
      <c r="E3277" s="156"/>
      <c r="F3277" s="156"/>
      <c r="G3277" s="157"/>
      <c r="H3277" s="158"/>
      <c r="I3277" s="159"/>
    </row>
    <row r="3278" spans="2:9" x14ac:dyDescent="0.35">
      <c r="B3278" s="155"/>
      <c r="C3278" s="156"/>
      <c r="D3278" s="156"/>
      <c r="E3278" s="156"/>
      <c r="F3278" s="156"/>
      <c r="G3278" s="157"/>
      <c r="H3278" s="158"/>
      <c r="I3278" s="159"/>
    </row>
    <row r="3279" spans="2:9" x14ac:dyDescent="0.35">
      <c r="B3279" s="155"/>
      <c r="C3279" s="156"/>
      <c r="D3279" s="156"/>
      <c r="E3279" s="156"/>
      <c r="F3279" s="156"/>
      <c r="G3279" s="157"/>
      <c r="H3279" s="158"/>
      <c r="I3279" s="159"/>
    </row>
    <row r="3280" spans="2:9" x14ac:dyDescent="0.35">
      <c r="B3280" s="155"/>
      <c r="C3280" s="156"/>
      <c r="D3280" s="156"/>
      <c r="E3280" s="156"/>
      <c r="F3280" s="156"/>
      <c r="G3280" s="157"/>
      <c r="H3280" s="158"/>
      <c r="I3280" s="159"/>
    </row>
    <row r="3281" spans="2:9" x14ac:dyDescent="0.35">
      <c r="B3281" s="155"/>
      <c r="C3281" s="156"/>
      <c r="D3281" s="156"/>
      <c r="E3281" s="156"/>
      <c r="F3281" s="156"/>
      <c r="G3281" s="157"/>
      <c r="H3281" s="158"/>
      <c r="I3281" s="159"/>
    </row>
    <row r="3282" spans="2:9" x14ac:dyDescent="0.35">
      <c r="B3282" s="155"/>
      <c r="C3282" s="156"/>
      <c r="D3282" s="156"/>
      <c r="E3282" s="156"/>
      <c r="F3282" s="156"/>
      <c r="G3282" s="157"/>
      <c r="H3282" s="158"/>
      <c r="I3282" s="159"/>
    </row>
    <row r="3283" spans="2:9" x14ac:dyDescent="0.35">
      <c r="B3283" s="155"/>
      <c r="C3283" s="156"/>
      <c r="D3283" s="156"/>
      <c r="E3283" s="156"/>
      <c r="F3283" s="156"/>
      <c r="G3283" s="157"/>
      <c r="H3283" s="158"/>
      <c r="I3283" s="159"/>
    </row>
    <row r="3284" spans="2:9" x14ac:dyDescent="0.35">
      <c r="B3284" s="155"/>
      <c r="C3284" s="156"/>
      <c r="D3284" s="156"/>
      <c r="E3284" s="156"/>
      <c r="F3284" s="156"/>
      <c r="G3284" s="157"/>
      <c r="H3284" s="158"/>
      <c r="I3284" s="159"/>
    </row>
    <row r="3285" spans="2:9" x14ac:dyDescent="0.35">
      <c r="B3285" s="155"/>
      <c r="C3285" s="156"/>
      <c r="D3285" s="156"/>
      <c r="E3285" s="156"/>
      <c r="F3285" s="156"/>
      <c r="G3285" s="157"/>
      <c r="H3285" s="158"/>
      <c r="I3285" s="159"/>
    </row>
    <row r="3286" spans="2:9" x14ac:dyDescent="0.35">
      <c r="B3286" s="155"/>
      <c r="C3286" s="156"/>
      <c r="D3286" s="156"/>
      <c r="E3286" s="156"/>
      <c r="F3286" s="156"/>
      <c r="G3286" s="157"/>
      <c r="H3286" s="158"/>
      <c r="I3286" s="159"/>
    </row>
    <row r="3287" spans="2:9" x14ac:dyDescent="0.35">
      <c r="B3287" s="155"/>
      <c r="C3287" s="156"/>
      <c r="D3287" s="156"/>
      <c r="E3287" s="156"/>
      <c r="F3287" s="156"/>
      <c r="G3287" s="157"/>
      <c r="H3287" s="158"/>
      <c r="I3287" s="159"/>
    </row>
    <row r="3288" spans="2:9" x14ac:dyDescent="0.35">
      <c r="B3288" s="155"/>
      <c r="C3288" s="156"/>
      <c r="D3288" s="156"/>
      <c r="E3288" s="156"/>
      <c r="F3288" s="156"/>
      <c r="G3288" s="157"/>
      <c r="H3288" s="158"/>
      <c r="I3288" s="159"/>
    </row>
    <row r="3289" spans="2:9" x14ac:dyDescent="0.35">
      <c r="B3289" s="155"/>
      <c r="C3289" s="156"/>
      <c r="D3289" s="156"/>
      <c r="E3289" s="156"/>
      <c r="F3289" s="156"/>
      <c r="G3289" s="157"/>
      <c r="H3289" s="158"/>
      <c r="I3289" s="159"/>
    </row>
    <row r="3290" spans="2:9" x14ac:dyDescent="0.35">
      <c r="B3290" s="155"/>
      <c r="C3290" s="156"/>
      <c r="D3290" s="156"/>
      <c r="E3290" s="156"/>
      <c r="F3290" s="156"/>
      <c r="G3290" s="157"/>
      <c r="H3290" s="158"/>
      <c r="I3290" s="159"/>
    </row>
    <row r="3291" spans="2:9" x14ac:dyDescent="0.35">
      <c r="B3291" s="155"/>
      <c r="C3291" s="156"/>
      <c r="D3291" s="156"/>
      <c r="E3291" s="156"/>
      <c r="F3291" s="156"/>
      <c r="G3291" s="157"/>
      <c r="H3291" s="158"/>
      <c r="I3291" s="159"/>
    </row>
    <row r="3292" spans="2:9" x14ac:dyDescent="0.35">
      <c r="B3292" s="155"/>
      <c r="C3292" s="156"/>
      <c r="D3292" s="156"/>
      <c r="E3292" s="156"/>
      <c r="F3292" s="156"/>
      <c r="G3292" s="157"/>
      <c r="H3292" s="158"/>
      <c r="I3292" s="159"/>
    </row>
    <row r="3293" spans="2:9" x14ac:dyDescent="0.35">
      <c r="B3293" s="155"/>
      <c r="C3293" s="156"/>
      <c r="D3293" s="156"/>
      <c r="E3293" s="156"/>
      <c r="F3293" s="156"/>
      <c r="G3293" s="157"/>
      <c r="H3293" s="158"/>
      <c r="I3293" s="159"/>
    </row>
    <row r="3294" spans="2:9" x14ac:dyDescent="0.35">
      <c r="B3294" s="155"/>
      <c r="C3294" s="156"/>
      <c r="D3294" s="156"/>
      <c r="E3294" s="156"/>
      <c r="F3294" s="156"/>
      <c r="G3294" s="157"/>
      <c r="H3294" s="158"/>
      <c r="I3294" s="159"/>
    </row>
    <row r="3295" spans="2:9" x14ac:dyDescent="0.35">
      <c r="B3295" s="155"/>
      <c r="C3295" s="156"/>
      <c r="D3295" s="156"/>
      <c r="E3295" s="156"/>
      <c r="F3295" s="156"/>
      <c r="G3295" s="157"/>
      <c r="H3295" s="158"/>
      <c r="I3295" s="159"/>
    </row>
    <row r="3296" spans="2:9" x14ac:dyDescent="0.35">
      <c r="B3296" s="155"/>
      <c r="C3296" s="156"/>
      <c r="D3296" s="156"/>
      <c r="E3296" s="156"/>
      <c r="F3296" s="156"/>
      <c r="G3296" s="157"/>
      <c r="H3296" s="158"/>
      <c r="I3296" s="159"/>
    </row>
    <row r="3297" spans="2:9" x14ac:dyDescent="0.35">
      <c r="B3297" s="155"/>
      <c r="C3297" s="156"/>
      <c r="D3297" s="156"/>
      <c r="E3297" s="156"/>
      <c r="F3297" s="156"/>
      <c r="G3297" s="157"/>
      <c r="H3297" s="158"/>
      <c r="I3297" s="159"/>
    </row>
    <row r="3298" spans="2:9" x14ac:dyDescent="0.35">
      <c r="B3298" s="155"/>
      <c r="C3298" s="156"/>
      <c r="D3298" s="156"/>
      <c r="E3298" s="156"/>
      <c r="F3298" s="156"/>
      <c r="G3298" s="157"/>
      <c r="H3298" s="158"/>
      <c r="I3298" s="159"/>
    </row>
    <row r="3299" spans="2:9" x14ac:dyDescent="0.35">
      <c r="B3299" s="155"/>
      <c r="C3299" s="156"/>
      <c r="D3299" s="156"/>
      <c r="E3299" s="156"/>
      <c r="F3299" s="156"/>
      <c r="G3299" s="157"/>
      <c r="H3299" s="158"/>
      <c r="I3299" s="159"/>
    </row>
    <row r="3300" spans="2:9" x14ac:dyDescent="0.35">
      <c r="B3300" s="155"/>
      <c r="C3300" s="156"/>
      <c r="D3300" s="156"/>
      <c r="E3300" s="156"/>
      <c r="F3300" s="156"/>
      <c r="G3300" s="157"/>
      <c r="H3300" s="158"/>
      <c r="I3300" s="159"/>
    </row>
    <row r="3301" spans="2:9" x14ac:dyDescent="0.35">
      <c r="B3301" s="155"/>
      <c r="C3301" s="156"/>
      <c r="D3301" s="156"/>
      <c r="E3301" s="156"/>
      <c r="F3301" s="156"/>
      <c r="G3301" s="157"/>
      <c r="H3301" s="158"/>
      <c r="I3301" s="159"/>
    </row>
    <row r="3302" spans="2:9" x14ac:dyDescent="0.35">
      <c r="B3302" s="155"/>
      <c r="C3302" s="156"/>
      <c r="D3302" s="156"/>
      <c r="E3302" s="156"/>
      <c r="F3302" s="156"/>
      <c r="G3302" s="157"/>
      <c r="H3302" s="158"/>
      <c r="I3302" s="159"/>
    </row>
    <row r="3303" spans="2:9" x14ac:dyDescent="0.35">
      <c r="B3303" s="155"/>
      <c r="C3303" s="156"/>
      <c r="D3303" s="156"/>
      <c r="E3303" s="156"/>
      <c r="F3303" s="156"/>
      <c r="G3303" s="157"/>
      <c r="H3303" s="158"/>
      <c r="I3303" s="159"/>
    </row>
    <row r="3304" spans="2:9" x14ac:dyDescent="0.35">
      <c r="B3304" s="155"/>
      <c r="C3304" s="156"/>
      <c r="D3304" s="156"/>
      <c r="E3304" s="156"/>
      <c r="F3304" s="156"/>
      <c r="G3304" s="157"/>
      <c r="H3304" s="158"/>
      <c r="I3304" s="159"/>
    </row>
    <row r="3305" spans="2:9" x14ac:dyDescent="0.35">
      <c r="B3305" s="155"/>
      <c r="C3305" s="156"/>
      <c r="D3305" s="156"/>
      <c r="E3305" s="156"/>
      <c r="F3305" s="156"/>
      <c r="G3305" s="157"/>
      <c r="H3305" s="158"/>
      <c r="I3305" s="159"/>
    </row>
    <row r="3306" spans="2:9" x14ac:dyDescent="0.35">
      <c r="B3306" s="155"/>
      <c r="C3306" s="156"/>
      <c r="D3306" s="156"/>
      <c r="E3306" s="156"/>
      <c r="F3306" s="156"/>
      <c r="G3306" s="157"/>
      <c r="H3306" s="158"/>
      <c r="I3306" s="159"/>
    </row>
    <row r="3307" spans="2:9" x14ac:dyDescent="0.35">
      <c r="B3307" s="155"/>
      <c r="C3307" s="156"/>
      <c r="D3307" s="156"/>
      <c r="E3307" s="156"/>
      <c r="F3307" s="156"/>
      <c r="G3307" s="157"/>
      <c r="H3307" s="158"/>
      <c r="I3307" s="159"/>
    </row>
    <row r="3308" spans="2:9" x14ac:dyDescent="0.35">
      <c r="B3308" s="155"/>
      <c r="C3308" s="156"/>
      <c r="D3308" s="156"/>
      <c r="E3308" s="156"/>
      <c r="F3308" s="156"/>
      <c r="G3308" s="157"/>
      <c r="H3308" s="158"/>
      <c r="I3308" s="159"/>
    </row>
    <row r="3309" spans="2:9" x14ac:dyDescent="0.35">
      <c r="B3309" s="155"/>
      <c r="C3309" s="156"/>
      <c r="D3309" s="156"/>
      <c r="E3309" s="156"/>
      <c r="F3309" s="156"/>
      <c r="G3309" s="157"/>
      <c r="H3309" s="158"/>
      <c r="I3309" s="159"/>
    </row>
    <row r="3310" spans="2:9" x14ac:dyDescent="0.35">
      <c r="B3310" s="155"/>
      <c r="C3310" s="156"/>
      <c r="D3310" s="156"/>
      <c r="E3310" s="156"/>
      <c r="F3310" s="156"/>
      <c r="G3310" s="157"/>
      <c r="H3310" s="158"/>
      <c r="I3310" s="159"/>
    </row>
    <row r="3311" spans="2:9" x14ac:dyDescent="0.35">
      <c r="B3311" s="155"/>
      <c r="C3311" s="156"/>
      <c r="D3311" s="156"/>
      <c r="E3311" s="156"/>
      <c r="F3311" s="156"/>
      <c r="G3311" s="157"/>
      <c r="H3311" s="158"/>
      <c r="I3311" s="159"/>
    </row>
    <row r="3312" spans="2:9" x14ac:dyDescent="0.35">
      <c r="B3312" s="155"/>
      <c r="C3312" s="156"/>
      <c r="D3312" s="156"/>
      <c r="E3312" s="156"/>
      <c r="F3312" s="156"/>
      <c r="G3312" s="157"/>
      <c r="H3312" s="158"/>
      <c r="I3312" s="159"/>
    </row>
    <row r="3313" spans="2:9" x14ac:dyDescent="0.35">
      <c r="B3313" s="155"/>
      <c r="C3313" s="156"/>
      <c r="D3313" s="156"/>
      <c r="E3313" s="156"/>
      <c r="F3313" s="156"/>
      <c r="G3313" s="157"/>
      <c r="H3313" s="158"/>
      <c r="I3313" s="159"/>
    </row>
    <row r="3314" spans="2:9" x14ac:dyDescent="0.35">
      <c r="B3314" s="155"/>
      <c r="C3314" s="156"/>
      <c r="D3314" s="156"/>
      <c r="E3314" s="156"/>
      <c r="F3314" s="156"/>
      <c r="G3314" s="157"/>
      <c r="H3314" s="158"/>
      <c r="I3314" s="159"/>
    </row>
    <row r="3315" spans="2:9" x14ac:dyDescent="0.35">
      <c r="B3315" s="155"/>
      <c r="C3315" s="156"/>
      <c r="D3315" s="156"/>
      <c r="E3315" s="156"/>
      <c r="F3315" s="156"/>
      <c r="G3315" s="157"/>
      <c r="H3315" s="158"/>
      <c r="I3315" s="159"/>
    </row>
    <row r="3316" spans="2:9" x14ac:dyDescent="0.35">
      <c r="B3316" s="155"/>
      <c r="C3316" s="156"/>
      <c r="D3316" s="156"/>
      <c r="E3316" s="156"/>
      <c r="F3316" s="156"/>
      <c r="G3316" s="157"/>
      <c r="H3316" s="158"/>
      <c r="I3316" s="159"/>
    </row>
    <row r="3317" spans="2:9" x14ac:dyDescent="0.35">
      <c r="B3317" s="155"/>
      <c r="C3317" s="156"/>
      <c r="D3317" s="156"/>
      <c r="E3317" s="156"/>
      <c r="F3317" s="156"/>
      <c r="G3317" s="157"/>
      <c r="H3317" s="158"/>
      <c r="I3317" s="159"/>
    </row>
    <row r="3318" spans="2:9" x14ac:dyDescent="0.35">
      <c r="B3318" s="155"/>
      <c r="C3318" s="156"/>
      <c r="D3318" s="156"/>
      <c r="E3318" s="156"/>
      <c r="F3318" s="156"/>
      <c r="G3318" s="157"/>
      <c r="H3318" s="158"/>
      <c r="I3318" s="159"/>
    </row>
    <row r="3319" spans="2:9" x14ac:dyDescent="0.35">
      <c r="B3319" s="155"/>
      <c r="C3319" s="156"/>
      <c r="D3319" s="156"/>
      <c r="E3319" s="156"/>
      <c r="F3319" s="156"/>
      <c r="G3319" s="157"/>
      <c r="H3319" s="158"/>
      <c r="I3319" s="159"/>
    </row>
    <row r="3320" spans="2:9" x14ac:dyDescent="0.35">
      <c r="B3320" s="155"/>
      <c r="C3320" s="156"/>
      <c r="D3320" s="156"/>
      <c r="E3320" s="156"/>
      <c r="F3320" s="156"/>
      <c r="G3320" s="157"/>
      <c r="H3320" s="158"/>
      <c r="I3320" s="159"/>
    </row>
    <row r="3321" spans="2:9" x14ac:dyDescent="0.35">
      <c r="B3321" s="155"/>
      <c r="C3321" s="156"/>
      <c r="D3321" s="156"/>
      <c r="E3321" s="156"/>
      <c r="F3321" s="156"/>
      <c r="G3321" s="157"/>
      <c r="H3321" s="158"/>
      <c r="I3321" s="159"/>
    </row>
    <row r="3322" spans="2:9" x14ac:dyDescent="0.35">
      <c r="B3322" s="155"/>
      <c r="C3322" s="156"/>
      <c r="D3322" s="156"/>
      <c r="E3322" s="156"/>
      <c r="F3322" s="156"/>
      <c r="G3322" s="157"/>
      <c r="H3322" s="158"/>
      <c r="I3322" s="159"/>
    </row>
    <row r="3323" spans="2:9" x14ac:dyDescent="0.35">
      <c r="B3323" s="155"/>
      <c r="C3323" s="156"/>
      <c r="D3323" s="156"/>
      <c r="E3323" s="156"/>
      <c r="F3323" s="156"/>
      <c r="G3323" s="157"/>
      <c r="H3323" s="158"/>
      <c r="I3323" s="159"/>
    </row>
    <row r="3324" spans="2:9" x14ac:dyDescent="0.35">
      <c r="B3324" s="155"/>
      <c r="C3324" s="156"/>
      <c r="D3324" s="156"/>
      <c r="E3324" s="156"/>
      <c r="F3324" s="156"/>
      <c r="G3324" s="157"/>
      <c r="H3324" s="158"/>
      <c r="I3324" s="159"/>
    </row>
    <row r="3325" spans="2:9" x14ac:dyDescent="0.35">
      <c r="B3325" s="155"/>
      <c r="C3325" s="156"/>
      <c r="D3325" s="156"/>
      <c r="E3325" s="156"/>
      <c r="F3325" s="156"/>
      <c r="G3325" s="157"/>
      <c r="H3325" s="158"/>
      <c r="I3325" s="159"/>
    </row>
    <row r="3326" spans="2:9" x14ac:dyDescent="0.35">
      <c r="B3326" s="155"/>
      <c r="C3326" s="156"/>
      <c r="D3326" s="156"/>
      <c r="E3326" s="156"/>
      <c r="F3326" s="156"/>
      <c r="G3326" s="157"/>
      <c r="H3326" s="158"/>
      <c r="I3326" s="159"/>
    </row>
    <row r="3327" spans="2:9" x14ac:dyDescent="0.35">
      <c r="B3327" s="155"/>
      <c r="C3327" s="156"/>
      <c r="D3327" s="156"/>
      <c r="E3327" s="156"/>
      <c r="F3327" s="156"/>
      <c r="G3327" s="157"/>
      <c r="H3327" s="158"/>
      <c r="I3327" s="159"/>
    </row>
    <row r="3328" spans="2:9" x14ac:dyDescent="0.35">
      <c r="B3328" s="155"/>
      <c r="C3328" s="156"/>
      <c r="D3328" s="156"/>
      <c r="E3328" s="156"/>
      <c r="F3328" s="156"/>
      <c r="G3328" s="157"/>
      <c r="H3328" s="158"/>
      <c r="I3328" s="159"/>
    </row>
    <row r="3329" spans="2:9" x14ac:dyDescent="0.35">
      <c r="B3329" s="155"/>
      <c r="C3329" s="156"/>
      <c r="D3329" s="156"/>
      <c r="E3329" s="156"/>
      <c r="F3329" s="156"/>
      <c r="G3329" s="157"/>
      <c r="H3329" s="158"/>
      <c r="I3329" s="159"/>
    </row>
    <row r="3330" spans="2:9" x14ac:dyDescent="0.35">
      <c r="B3330" s="155"/>
      <c r="C3330" s="156"/>
      <c r="D3330" s="156"/>
      <c r="E3330" s="156"/>
      <c r="F3330" s="156"/>
      <c r="G3330" s="157"/>
      <c r="H3330" s="158"/>
      <c r="I3330" s="159"/>
    </row>
    <row r="3331" spans="2:9" x14ac:dyDescent="0.35">
      <c r="B3331" s="155"/>
      <c r="C3331" s="156"/>
      <c r="D3331" s="156"/>
      <c r="E3331" s="156"/>
      <c r="F3331" s="156"/>
      <c r="G3331" s="157"/>
      <c r="H3331" s="158"/>
      <c r="I3331" s="159"/>
    </row>
    <row r="3332" spans="2:9" x14ac:dyDescent="0.35">
      <c r="B3332" s="155"/>
      <c r="C3332" s="156"/>
      <c r="D3332" s="156"/>
      <c r="E3332" s="156"/>
      <c r="F3332" s="156"/>
      <c r="G3332" s="157"/>
      <c r="H3332" s="158"/>
      <c r="I3332" s="159"/>
    </row>
    <row r="3333" spans="2:9" x14ac:dyDescent="0.35">
      <c r="B3333" s="155"/>
      <c r="C3333" s="156"/>
      <c r="D3333" s="156"/>
      <c r="E3333" s="156"/>
      <c r="F3333" s="156"/>
      <c r="G3333" s="157"/>
      <c r="H3333" s="158"/>
      <c r="I3333" s="159"/>
    </row>
    <row r="3334" spans="2:9" x14ac:dyDescent="0.35">
      <c r="B3334" s="155"/>
      <c r="C3334" s="156"/>
      <c r="D3334" s="156"/>
      <c r="E3334" s="156"/>
      <c r="F3334" s="156"/>
      <c r="G3334" s="157"/>
      <c r="H3334" s="158"/>
      <c r="I3334" s="159"/>
    </row>
    <row r="3335" spans="2:9" x14ac:dyDescent="0.35">
      <c r="B3335" s="155"/>
      <c r="C3335" s="156"/>
      <c r="D3335" s="156"/>
      <c r="E3335" s="156"/>
      <c r="F3335" s="156"/>
      <c r="G3335" s="157"/>
      <c r="H3335" s="158"/>
      <c r="I3335" s="159"/>
    </row>
    <row r="3336" spans="2:9" x14ac:dyDescent="0.35">
      <c r="B3336" s="155"/>
      <c r="C3336" s="156"/>
      <c r="D3336" s="156"/>
      <c r="E3336" s="156"/>
      <c r="F3336" s="156"/>
      <c r="G3336" s="157"/>
      <c r="H3336" s="158"/>
      <c r="I3336" s="159"/>
    </row>
    <row r="3337" spans="2:9" x14ac:dyDescent="0.35">
      <c r="B3337" s="155"/>
      <c r="C3337" s="156"/>
      <c r="D3337" s="156"/>
      <c r="E3337" s="156"/>
      <c r="F3337" s="156"/>
      <c r="G3337" s="157"/>
      <c r="H3337" s="158"/>
      <c r="I3337" s="159"/>
    </row>
    <row r="3338" spans="2:9" x14ac:dyDescent="0.35">
      <c r="B3338" s="155"/>
      <c r="C3338" s="156"/>
      <c r="D3338" s="156"/>
      <c r="E3338" s="156"/>
      <c r="F3338" s="156"/>
      <c r="G3338" s="157"/>
      <c r="H3338" s="158"/>
      <c r="I3338" s="159"/>
    </row>
    <row r="3339" spans="2:9" x14ac:dyDescent="0.35">
      <c r="B3339" s="155"/>
      <c r="C3339" s="156"/>
      <c r="D3339" s="156"/>
      <c r="E3339" s="156"/>
      <c r="F3339" s="156"/>
      <c r="G3339" s="157"/>
      <c r="H3339" s="158"/>
      <c r="I3339" s="159"/>
    </row>
    <row r="3340" spans="2:9" x14ac:dyDescent="0.35">
      <c r="B3340" s="155"/>
      <c r="C3340" s="156"/>
      <c r="D3340" s="156"/>
      <c r="E3340" s="156"/>
      <c r="F3340" s="156"/>
      <c r="G3340" s="157"/>
      <c r="H3340" s="158"/>
      <c r="I3340" s="159"/>
    </row>
    <row r="3341" spans="2:9" x14ac:dyDescent="0.35">
      <c r="B3341" s="155"/>
      <c r="C3341" s="156"/>
      <c r="D3341" s="156"/>
      <c r="E3341" s="156"/>
      <c r="F3341" s="156"/>
      <c r="G3341" s="157"/>
      <c r="H3341" s="158"/>
      <c r="I3341" s="159"/>
    </row>
    <row r="3342" spans="2:9" x14ac:dyDescent="0.35">
      <c r="B3342" s="155"/>
      <c r="C3342" s="156"/>
      <c r="D3342" s="156"/>
      <c r="E3342" s="156"/>
      <c r="F3342" s="156"/>
      <c r="G3342" s="157"/>
      <c r="H3342" s="158"/>
      <c r="I3342" s="159"/>
    </row>
    <row r="3343" spans="2:9" x14ac:dyDescent="0.35">
      <c r="B3343" s="155"/>
      <c r="C3343" s="156"/>
      <c r="D3343" s="156"/>
      <c r="E3343" s="156"/>
      <c r="F3343" s="156"/>
      <c r="G3343" s="157"/>
      <c r="H3343" s="158"/>
      <c r="I3343" s="159"/>
    </row>
    <row r="3344" spans="2:9" x14ac:dyDescent="0.35">
      <c r="B3344" s="155"/>
      <c r="C3344" s="156"/>
      <c r="D3344" s="156"/>
      <c r="E3344" s="156"/>
      <c r="F3344" s="156"/>
      <c r="G3344" s="157"/>
      <c r="H3344" s="158"/>
      <c r="I3344" s="159"/>
    </row>
    <row r="3345" spans="2:9" x14ac:dyDescent="0.35">
      <c r="B3345" s="155"/>
      <c r="C3345" s="156"/>
      <c r="D3345" s="156"/>
      <c r="E3345" s="156"/>
      <c r="F3345" s="156"/>
      <c r="G3345" s="157"/>
      <c r="H3345" s="158"/>
      <c r="I3345" s="159"/>
    </row>
    <row r="3346" spans="2:9" x14ac:dyDescent="0.35">
      <c r="B3346" s="155"/>
      <c r="C3346" s="156"/>
      <c r="D3346" s="156"/>
      <c r="E3346" s="156"/>
      <c r="F3346" s="156"/>
      <c r="G3346" s="157"/>
      <c r="H3346" s="158"/>
      <c r="I3346" s="159"/>
    </row>
    <row r="3347" spans="2:9" x14ac:dyDescent="0.35">
      <c r="B3347" s="155"/>
      <c r="C3347" s="156"/>
      <c r="D3347" s="156"/>
      <c r="E3347" s="156"/>
      <c r="F3347" s="156"/>
      <c r="G3347" s="157"/>
      <c r="H3347" s="158"/>
      <c r="I3347" s="159"/>
    </row>
    <row r="3348" spans="2:9" x14ac:dyDescent="0.35">
      <c r="B3348" s="155"/>
      <c r="C3348" s="156"/>
      <c r="D3348" s="156"/>
      <c r="E3348" s="156"/>
      <c r="F3348" s="156"/>
      <c r="G3348" s="157"/>
      <c r="H3348" s="158"/>
      <c r="I3348" s="159"/>
    </row>
    <row r="3349" spans="2:9" x14ac:dyDescent="0.35">
      <c r="B3349" s="155"/>
      <c r="C3349" s="156"/>
      <c r="D3349" s="156"/>
      <c r="E3349" s="156"/>
      <c r="F3349" s="156"/>
      <c r="G3349" s="157"/>
      <c r="H3349" s="158"/>
      <c r="I3349" s="159"/>
    </row>
    <row r="3350" spans="2:9" x14ac:dyDescent="0.35">
      <c r="B3350" s="155"/>
      <c r="C3350" s="156"/>
      <c r="D3350" s="156"/>
      <c r="E3350" s="156"/>
      <c r="F3350" s="156"/>
      <c r="G3350" s="157"/>
      <c r="H3350" s="158"/>
      <c r="I3350" s="159"/>
    </row>
    <row r="3351" spans="2:9" x14ac:dyDescent="0.35">
      <c r="B3351" s="155"/>
      <c r="C3351" s="156"/>
      <c r="D3351" s="156"/>
      <c r="E3351" s="156"/>
      <c r="F3351" s="156"/>
      <c r="G3351" s="157"/>
      <c r="H3351" s="158"/>
      <c r="I3351" s="159"/>
    </row>
    <row r="3352" spans="2:9" x14ac:dyDescent="0.35">
      <c r="B3352" s="155"/>
      <c r="C3352" s="156"/>
      <c r="D3352" s="156"/>
      <c r="E3352" s="156"/>
      <c r="F3352" s="156"/>
      <c r="G3352" s="157"/>
      <c r="H3352" s="158"/>
      <c r="I3352" s="159"/>
    </row>
    <row r="3353" spans="2:9" x14ac:dyDescent="0.35">
      <c r="B3353" s="155"/>
      <c r="C3353" s="156"/>
      <c r="D3353" s="156"/>
      <c r="E3353" s="156"/>
      <c r="F3353" s="156"/>
      <c r="G3353" s="157"/>
      <c r="H3353" s="158"/>
      <c r="I3353" s="159"/>
    </row>
    <row r="3354" spans="2:9" x14ac:dyDescent="0.35">
      <c r="B3354" s="155"/>
      <c r="C3354" s="156"/>
      <c r="D3354" s="156"/>
      <c r="E3354" s="156"/>
      <c r="F3354" s="156"/>
      <c r="G3354" s="157"/>
      <c r="H3354" s="158"/>
      <c r="I3354" s="159"/>
    </row>
    <row r="3355" spans="2:9" x14ac:dyDescent="0.35">
      <c r="B3355" s="155"/>
      <c r="C3355" s="156"/>
      <c r="D3355" s="156"/>
      <c r="E3355" s="156"/>
      <c r="F3355" s="156"/>
      <c r="G3355" s="157"/>
      <c r="H3355" s="158"/>
      <c r="I3355" s="159"/>
    </row>
    <row r="3356" spans="2:9" x14ac:dyDescent="0.35">
      <c r="B3356" s="155"/>
      <c r="C3356" s="156"/>
      <c r="D3356" s="156"/>
      <c r="E3356" s="156"/>
      <c r="F3356" s="156"/>
      <c r="G3356" s="157"/>
      <c r="H3356" s="158"/>
      <c r="I3356" s="159"/>
    </row>
    <row r="3357" spans="2:9" x14ac:dyDescent="0.35">
      <c r="B3357" s="155"/>
      <c r="C3357" s="156"/>
      <c r="D3357" s="156"/>
      <c r="E3357" s="156"/>
      <c r="F3357" s="156"/>
      <c r="G3357" s="157"/>
      <c r="H3357" s="158"/>
      <c r="I3357" s="159"/>
    </row>
    <row r="3358" spans="2:9" x14ac:dyDescent="0.35">
      <c r="B3358" s="155"/>
      <c r="C3358" s="156"/>
      <c r="D3358" s="156"/>
      <c r="E3358" s="156"/>
      <c r="F3358" s="156"/>
      <c r="G3358" s="157"/>
      <c r="H3358" s="158"/>
      <c r="I3358" s="159"/>
    </row>
    <row r="3359" spans="2:9" x14ac:dyDescent="0.35">
      <c r="B3359" s="155"/>
      <c r="C3359" s="156"/>
      <c r="D3359" s="156"/>
      <c r="E3359" s="156"/>
      <c r="F3359" s="156"/>
      <c r="G3359" s="157"/>
      <c r="H3359" s="158"/>
      <c r="I3359" s="159"/>
    </row>
    <row r="3360" spans="2:9" x14ac:dyDescent="0.35">
      <c r="B3360" s="155"/>
      <c r="C3360" s="156"/>
      <c r="D3360" s="156"/>
      <c r="E3360" s="156"/>
      <c r="F3360" s="156"/>
      <c r="G3360" s="157"/>
      <c r="H3360" s="158"/>
      <c r="I3360" s="159"/>
    </row>
    <row r="3361" spans="2:9" x14ac:dyDescent="0.35">
      <c r="B3361" s="155"/>
      <c r="C3361" s="156"/>
      <c r="D3361" s="156"/>
      <c r="E3361" s="156"/>
      <c r="F3361" s="156"/>
      <c r="G3361" s="157"/>
      <c r="H3361" s="158"/>
      <c r="I3361" s="159"/>
    </row>
    <row r="3362" spans="2:9" x14ac:dyDescent="0.35">
      <c r="B3362" s="155"/>
      <c r="C3362" s="156"/>
      <c r="D3362" s="156"/>
      <c r="E3362" s="156"/>
      <c r="F3362" s="156"/>
      <c r="G3362" s="157"/>
      <c r="H3362" s="158"/>
      <c r="I3362" s="159"/>
    </row>
    <row r="3363" spans="2:9" x14ac:dyDescent="0.35">
      <c r="B3363" s="155"/>
      <c r="C3363" s="156"/>
      <c r="D3363" s="156"/>
      <c r="E3363" s="156"/>
      <c r="F3363" s="156"/>
      <c r="G3363" s="157"/>
      <c r="H3363" s="158"/>
      <c r="I3363" s="159"/>
    </row>
    <row r="3364" spans="2:9" x14ac:dyDescent="0.35">
      <c r="B3364" s="155"/>
      <c r="C3364" s="156"/>
      <c r="D3364" s="156"/>
      <c r="E3364" s="156"/>
      <c r="F3364" s="156"/>
      <c r="G3364" s="157"/>
      <c r="H3364" s="158"/>
      <c r="I3364" s="159"/>
    </row>
    <row r="3365" spans="2:9" x14ac:dyDescent="0.35">
      <c r="B3365" s="155"/>
      <c r="C3365" s="156"/>
      <c r="D3365" s="156"/>
      <c r="E3365" s="156"/>
      <c r="F3365" s="156"/>
      <c r="G3365" s="157"/>
      <c r="H3365" s="158"/>
      <c r="I3365" s="159"/>
    </row>
    <row r="3366" spans="2:9" x14ac:dyDescent="0.35">
      <c r="B3366" s="155"/>
      <c r="C3366" s="156"/>
      <c r="D3366" s="156"/>
      <c r="E3366" s="156"/>
      <c r="F3366" s="156"/>
      <c r="G3366" s="157"/>
      <c r="H3366" s="158"/>
      <c r="I3366" s="159"/>
    </row>
    <row r="3367" spans="2:9" x14ac:dyDescent="0.35">
      <c r="B3367" s="155"/>
      <c r="C3367" s="156"/>
      <c r="D3367" s="156"/>
      <c r="E3367" s="156"/>
      <c r="F3367" s="156"/>
      <c r="G3367" s="157"/>
      <c r="H3367" s="158"/>
      <c r="I3367" s="159"/>
    </row>
    <row r="3368" spans="2:9" x14ac:dyDescent="0.35">
      <c r="B3368" s="155"/>
      <c r="C3368" s="156"/>
      <c r="D3368" s="156"/>
      <c r="E3368" s="156"/>
      <c r="F3368" s="156"/>
      <c r="G3368" s="157"/>
      <c r="H3368" s="158"/>
      <c r="I3368" s="159"/>
    </row>
  </sheetData>
  <sheetProtection sort="0" autoFilter="0" pivotTables="0"/>
  <pageMargins left="0.25" right="0.25" top="0.75" bottom="0.75" header="0.3" footer="0.3"/>
  <pageSetup paperSize="9" scale="68"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1"/>
  <sheetViews>
    <sheetView workbookViewId="0">
      <selection activeCell="G29" sqref="G29"/>
    </sheetView>
  </sheetViews>
  <sheetFormatPr defaultRowHeight="14.5" x14ac:dyDescent="0.35"/>
  <cols>
    <col min="1" max="1" width="37.453125" bestFit="1" customWidth="1"/>
    <col min="2" max="2" width="11.54296875" bestFit="1" customWidth="1"/>
    <col min="3" max="3" width="19.26953125" bestFit="1" customWidth="1"/>
    <col min="7" max="7" width="11.26953125" bestFit="1" customWidth="1"/>
    <col min="9" max="9" width="26" bestFit="1" customWidth="1"/>
    <col min="11" max="11" width="7.7265625" bestFit="1" customWidth="1"/>
    <col min="14" max="14" width="6" bestFit="1" customWidth="1"/>
    <col min="16" max="16" width="14.453125" bestFit="1" customWidth="1"/>
  </cols>
  <sheetData>
    <row r="1" spans="1:16" x14ac:dyDescent="0.35">
      <c r="A1" s="4" t="s">
        <v>3055</v>
      </c>
      <c r="B1" s="4" t="s">
        <v>3056</v>
      </c>
      <c r="C1" s="4" t="s">
        <v>3057</v>
      </c>
      <c r="G1" s="4" t="s">
        <v>3058</v>
      </c>
      <c r="I1" s="4" t="s">
        <v>3059</v>
      </c>
      <c r="K1" t="s">
        <v>3060</v>
      </c>
      <c r="N1" s="4" t="s">
        <v>3061</v>
      </c>
      <c r="P1" s="4" t="s">
        <v>3062</v>
      </c>
    </row>
    <row r="2" spans="1:16" x14ac:dyDescent="0.35">
      <c r="A2" s="30" t="s">
        <v>7</v>
      </c>
      <c r="C2" s="28">
        <v>1</v>
      </c>
      <c r="G2" t="s">
        <v>3063</v>
      </c>
      <c r="I2" t="s">
        <v>20</v>
      </c>
      <c r="K2" t="s">
        <v>3064</v>
      </c>
      <c r="N2" s="29">
        <v>5000</v>
      </c>
      <c r="P2" t="s">
        <v>20</v>
      </c>
    </row>
    <row r="3" spans="1:16" x14ac:dyDescent="0.35">
      <c r="A3" s="29" t="s">
        <v>3189</v>
      </c>
      <c r="C3" s="28">
        <v>2</v>
      </c>
      <c r="G3" t="s">
        <v>3066</v>
      </c>
      <c r="I3" t="s">
        <v>3067</v>
      </c>
      <c r="N3" s="29">
        <v>5000</v>
      </c>
      <c r="P3" t="s">
        <v>3068</v>
      </c>
    </row>
    <row r="4" spans="1:16" x14ac:dyDescent="0.35">
      <c r="A4" s="29" t="s">
        <v>3065</v>
      </c>
      <c r="C4" s="28">
        <v>3</v>
      </c>
      <c r="G4" t="s">
        <v>3070</v>
      </c>
      <c r="I4" t="s">
        <v>3071</v>
      </c>
      <c r="N4" s="29">
        <v>7500</v>
      </c>
      <c r="P4" t="s">
        <v>3072</v>
      </c>
    </row>
    <row r="5" spans="1:16" x14ac:dyDescent="0.35">
      <c r="A5" s="29" t="s">
        <v>3069</v>
      </c>
      <c r="C5" s="28">
        <v>4</v>
      </c>
      <c r="I5" t="s">
        <v>3074</v>
      </c>
      <c r="N5" s="29">
        <v>10000</v>
      </c>
    </row>
    <row r="6" spans="1:16" x14ac:dyDescent="0.35">
      <c r="A6" s="29" t="s">
        <v>3073</v>
      </c>
      <c r="C6" s="28">
        <v>5</v>
      </c>
      <c r="I6" t="s">
        <v>3076</v>
      </c>
      <c r="N6" s="29"/>
    </row>
    <row r="7" spans="1:16" x14ac:dyDescent="0.35">
      <c r="A7" s="29" t="s">
        <v>3075</v>
      </c>
      <c r="C7" s="28">
        <v>6</v>
      </c>
      <c r="I7" t="s">
        <v>3078</v>
      </c>
      <c r="N7" s="29"/>
    </row>
    <row r="8" spans="1:16" x14ac:dyDescent="0.35">
      <c r="A8" s="29" t="s">
        <v>3077</v>
      </c>
      <c r="C8" s="28">
        <v>7</v>
      </c>
      <c r="I8" t="s">
        <v>3079</v>
      </c>
    </row>
    <row r="9" spans="1:16" x14ac:dyDescent="0.35">
      <c r="A9" s="29"/>
      <c r="C9" s="28">
        <v>8</v>
      </c>
      <c r="I9" t="s">
        <v>3080</v>
      </c>
    </row>
    <row r="10" spans="1:16" x14ac:dyDescent="0.35">
      <c r="A10" s="3"/>
      <c r="C10" s="28">
        <v>9</v>
      </c>
      <c r="I10" t="s">
        <v>3081</v>
      </c>
    </row>
    <row r="11" spans="1:16" x14ac:dyDescent="0.35">
      <c r="A11" s="3"/>
      <c r="C11" s="28">
        <v>10</v>
      </c>
    </row>
    <row r="12" spans="1:16" x14ac:dyDescent="0.35">
      <c r="A12" s="154" t="s">
        <v>3523</v>
      </c>
      <c r="C12" s="28">
        <v>11</v>
      </c>
    </row>
    <row r="13" spans="1:16" x14ac:dyDescent="0.35">
      <c r="A13" t="s">
        <v>3524</v>
      </c>
      <c r="C13" s="28">
        <v>12</v>
      </c>
    </row>
    <row r="14" spans="1:16" x14ac:dyDescent="0.35">
      <c r="C14" s="28">
        <v>13</v>
      </c>
    </row>
    <row r="15" spans="1:16" x14ac:dyDescent="0.35">
      <c r="A15" t="s">
        <v>4125</v>
      </c>
      <c r="C15" s="28">
        <v>14</v>
      </c>
    </row>
    <row r="16" spans="1:16" x14ac:dyDescent="0.35">
      <c r="A16" t="s">
        <v>4126</v>
      </c>
      <c r="C16" s="28">
        <v>15</v>
      </c>
    </row>
    <row r="17" spans="1:3" x14ac:dyDescent="0.35">
      <c r="C17" s="28">
        <v>16</v>
      </c>
    </row>
    <row r="18" spans="1:3" x14ac:dyDescent="0.35">
      <c r="A18" t="s">
        <v>4387</v>
      </c>
      <c r="C18" s="28">
        <v>17</v>
      </c>
    </row>
    <row r="19" spans="1:3" x14ac:dyDescent="0.35">
      <c r="C19" s="28">
        <v>18</v>
      </c>
    </row>
    <row r="20" spans="1:3" x14ac:dyDescent="0.35">
      <c r="C20" s="28">
        <v>19</v>
      </c>
    </row>
    <row r="21" spans="1:3" x14ac:dyDescent="0.35">
      <c r="C21" s="28">
        <v>20</v>
      </c>
    </row>
    <row r="22" spans="1:3" x14ac:dyDescent="0.35">
      <c r="C22" s="28">
        <v>21</v>
      </c>
    </row>
    <row r="23" spans="1:3" x14ac:dyDescent="0.35">
      <c r="C23" s="28">
        <v>22</v>
      </c>
    </row>
    <row r="24" spans="1:3" x14ac:dyDescent="0.35">
      <c r="C24" s="28">
        <v>23</v>
      </c>
    </row>
    <row r="25" spans="1:3" x14ac:dyDescent="0.35">
      <c r="C25" s="28">
        <v>24</v>
      </c>
    </row>
    <row r="26" spans="1:3" x14ac:dyDescent="0.35">
      <c r="C26" s="28">
        <v>25</v>
      </c>
    </row>
    <row r="27" spans="1:3" x14ac:dyDescent="0.35">
      <c r="C27" s="28">
        <v>26</v>
      </c>
    </row>
    <row r="28" spans="1:3" x14ac:dyDescent="0.35">
      <c r="C28" s="28">
        <v>27</v>
      </c>
    </row>
    <row r="29" spans="1:3" x14ac:dyDescent="0.35">
      <c r="C29" s="28">
        <v>28</v>
      </c>
    </row>
    <row r="30" spans="1:3" x14ac:dyDescent="0.35">
      <c r="C30" s="28">
        <v>29</v>
      </c>
    </row>
    <row r="31" spans="1:3" x14ac:dyDescent="0.35">
      <c r="C31" s="28">
        <v>30</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workbookViewId="0">
      <selection activeCell="F12" sqref="F12"/>
    </sheetView>
  </sheetViews>
  <sheetFormatPr defaultColWidth="8.54296875" defaultRowHeight="14.5" x14ac:dyDescent="0.35"/>
  <cols>
    <col min="1" max="1" width="20.54296875" style="2" customWidth="1"/>
    <col min="2" max="2" width="96.453125" style="2" customWidth="1"/>
    <col min="3" max="3" width="18.453125" style="2" customWidth="1"/>
    <col min="4" max="4" width="37.54296875" style="2" customWidth="1"/>
    <col min="5" max="16384" width="8.54296875" style="2"/>
  </cols>
  <sheetData>
    <row r="1" spans="1:4" ht="29" x14ac:dyDescent="0.35">
      <c r="A1" s="1" t="s">
        <v>3082</v>
      </c>
      <c r="B1" s="1" t="s">
        <v>3083</v>
      </c>
      <c r="C1" s="1" t="s">
        <v>3084</v>
      </c>
      <c r="D1" s="1" t="s">
        <v>3085</v>
      </c>
    </row>
    <row r="3" spans="1:4" x14ac:dyDescent="0.35">
      <c r="A3" s="2" t="s">
        <v>3086</v>
      </c>
    </row>
    <row r="4" spans="1:4" x14ac:dyDescent="0.35">
      <c r="A4" s="2" t="s">
        <v>3086</v>
      </c>
    </row>
    <row r="5" spans="1:4" x14ac:dyDescent="0.35">
      <c r="A5" s="2" t="s">
        <v>3086</v>
      </c>
    </row>
    <row r="6" spans="1:4" x14ac:dyDescent="0.35">
      <c r="A6" s="2" t="s">
        <v>3086</v>
      </c>
    </row>
    <row r="7" spans="1:4" x14ac:dyDescent="0.35">
      <c r="A7" s="2" t="s">
        <v>3086</v>
      </c>
    </row>
    <row r="8" spans="1:4" x14ac:dyDescent="0.35">
      <c r="A8" s="2" t="s">
        <v>3086</v>
      </c>
    </row>
    <row r="9" spans="1:4" x14ac:dyDescent="0.35">
      <c r="A9" s="2" t="s">
        <v>3086</v>
      </c>
    </row>
    <row r="10" spans="1:4" x14ac:dyDescent="0.35">
      <c r="A10" s="2" t="s">
        <v>3086</v>
      </c>
    </row>
    <row r="11" spans="1:4" x14ac:dyDescent="0.35">
      <c r="A11" s="2" t="s">
        <v>3086</v>
      </c>
    </row>
    <row r="12" spans="1:4" x14ac:dyDescent="0.35">
      <c r="A12" s="2" t="s">
        <v>3086</v>
      </c>
    </row>
    <row r="13" spans="1:4" x14ac:dyDescent="0.35">
      <c r="A13" s="2" t="s">
        <v>3086</v>
      </c>
    </row>
    <row r="14" spans="1:4" x14ac:dyDescent="0.35">
      <c r="A14" s="2" t="s">
        <v>3086</v>
      </c>
    </row>
    <row r="15" spans="1:4" x14ac:dyDescent="0.35">
      <c r="A15" s="2" t="s">
        <v>3086</v>
      </c>
    </row>
    <row r="16" spans="1:4" x14ac:dyDescent="0.35">
      <c r="A16" s="2" t="s">
        <v>3086</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0"/>
  <sheetViews>
    <sheetView zoomScale="80" zoomScaleNormal="80" workbookViewId="0">
      <selection activeCell="F12" sqref="F12"/>
    </sheetView>
  </sheetViews>
  <sheetFormatPr defaultRowHeight="14.5" x14ac:dyDescent="0.35"/>
  <cols>
    <col min="1" max="1" width="2.1796875" customWidth="1"/>
    <col min="2" max="2" width="11.81640625" customWidth="1"/>
    <col min="4" max="4" width="13.81640625" bestFit="1" customWidth="1"/>
    <col min="6" max="6" width="23.81640625" customWidth="1"/>
    <col min="7" max="7" width="11.81640625" bestFit="1" customWidth="1"/>
    <col min="8" max="8" width="11.453125" customWidth="1"/>
    <col min="9" max="9" width="12.54296875" customWidth="1"/>
    <col min="10" max="10" width="13.54296875" bestFit="1" customWidth="1"/>
    <col min="11" max="11" width="9.81640625" bestFit="1" customWidth="1"/>
    <col min="12" max="12" width="10.54296875" bestFit="1" customWidth="1"/>
    <col min="13" max="13" width="17" bestFit="1" customWidth="1"/>
    <col min="14" max="14" width="22" style="2" bestFit="1" customWidth="1"/>
    <col min="15" max="15" width="13.453125" style="2" customWidth="1"/>
  </cols>
  <sheetData>
    <row r="1" spans="1:18" s="5" customFormat="1" x14ac:dyDescent="0.35">
      <c r="A1" s="26"/>
      <c r="B1" s="26"/>
      <c r="C1" s="26"/>
      <c r="D1" s="26"/>
      <c r="E1" s="26"/>
      <c r="F1" s="26"/>
      <c r="G1" s="26"/>
      <c r="H1" s="26"/>
      <c r="I1" s="26"/>
      <c r="J1" s="26"/>
      <c r="K1" s="26"/>
      <c r="L1" s="26"/>
      <c r="M1" s="26"/>
      <c r="N1" s="27"/>
      <c r="O1" s="27"/>
      <c r="P1" s="26"/>
      <c r="Q1" s="26"/>
    </row>
    <row r="2" spans="1:18" s="5" customFormat="1" x14ac:dyDescent="0.35">
      <c r="A2" s="26"/>
      <c r="B2" s="26"/>
      <c r="C2" s="26"/>
      <c r="D2" s="26"/>
      <c r="E2" s="26"/>
      <c r="F2" s="26"/>
      <c r="G2" s="26"/>
      <c r="H2" s="26"/>
      <c r="I2" s="26"/>
      <c r="J2" s="26"/>
      <c r="K2" s="26"/>
      <c r="L2" s="26"/>
      <c r="M2" s="26"/>
      <c r="N2" s="27"/>
      <c r="O2" s="27"/>
      <c r="P2" s="26"/>
      <c r="Q2" s="26"/>
    </row>
    <row r="3" spans="1:18" s="5" customFormat="1" x14ac:dyDescent="0.35">
      <c r="A3" s="26"/>
      <c r="B3" s="26"/>
      <c r="C3" s="26"/>
      <c r="D3" s="26"/>
      <c r="E3" s="26"/>
      <c r="F3" s="26"/>
      <c r="G3" s="26"/>
      <c r="H3" s="26"/>
      <c r="I3" s="26"/>
      <c r="J3" s="26"/>
      <c r="K3" s="26"/>
      <c r="L3" s="26"/>
      <c r="M3" s="26"/>
      <c r="N3" s="27"/>
      <c r="O3" s="27"/>
      <c r="P3" s="26"/>
      <c r="Q3" s="26"/>
    </row>
    <row r="4" spans="1:18" s="2" customFormat="1" ht="43.5" x14ac:dyDescent="0.35">
      <c r="A4" s="27"/>
      <c r="B4" s="15" t="s">
        <v>3087</v>
      </c>
      <c r="C4" s="16" t="s">
        <v>3088</v>
      </c>
      <c r="D4" s="16" t="s">
        <v>3089</v>
      </c>
      <c r="E4" s="16" t="s">
        <v>43</v>
      </c>
      <c r="F4" s="16" t="s">
        <v>3090</v>
      </c>
      <c r="G4" s="16" t="s">
        <v>3091</v>
      </c>
      <c r="H4" s="16" t="s">
        <v>3092</v>
      </c>
      <c r="I4" s="16" t="s">
        <v>3093</v>
      </c>
      <c r="J4" s="16" t="s">
        <v>3094</v>
      </c>
      <c r="K4" s="16" t="s">
        <v>3095</v>
      </c>
      <c r="L4" s="16" t="s">
        <v>51</v>
      </c>
      <c r="M4" s="16" t="s">
        <v>3096</v>
      </c>
      <c r="N4" s="16" t="s">
        <v>3097</v>
      </c>
      <c r="O4" s="16" t="s">
        <v>3098</v>
      </c>
      <c r="P4" s="17" t="s">
        <v>3099</v>
      </c>
      <c r="Q4" s="27"/>
      <c r="R4" s="6"/>
    </row>
    <row r="5" spans="1:18" ht="23.15" customHeight="1" x14ac:dyDescent="0.35">
      <c r="A5" s="26"/>
      <c r="B5" s="7" t="s">
        <v>3100</v>
      </c>
      <c r="C5" s="18">
        <v>1</v>
      </c>
      <c r="D5" s="20">
        <v>43770</v>
      </c>
      <c r="E5" s="18">
        <v>12234</v>
      </c>
      <c r="F5" t="s">
        <v>3101</v>
      </c>
      <c r="G5" s="22">
        <v>25</v>
      </c>
      <c r="H5" s="20">
        <v>43772</v>
      </c>
      <c r="I5" s="20">
        <f>H5+20</f>
        <v>43792</v>
      </c>
      <c r="J5" s="22">
        <v>100</v>
      </c>
      <c r="K5" s="18">
        <v>5</v>
      </c>
      <c r="L5" s="22">
        <f>J5*K5</f>
        <v>500</v>
      </c>
      <c r="M5" s="8">
        <f>L5-G5</f>
        <v>475</v>
      </c>
      <c r="N5" s="2" t="s">
        <v>3102</v>
      </c>
      <c r="O5" s="24">
        <v>43774</v>
      </c>
      <c r="P5" s="9"/>
      <c r="Q5" s="26"/>
      <c r="R5" s="5"/>
    </row>
    <row r="6" spans="1:18" ht="23.15" customHeight="1" x14ac:dyDescent="0.35">
      <c r="A6" s="26"/>
      <c r="B6" s="7" t="s">
        <v>3103</v>
      </c>
      <c r="C6" s="18">
        <v>1</v>
      </c>
      <c r="D6" s="20">
        <v>43560</v>
      </c>
      <c r="E6" s="18">
        <v>12345</v>
      </c>
      <c r="F6" t="s">
        <v>3104</v>
      </c>
      <c r="G6" s="22">
        <v>45</v>
      </c>
      <c r="H6" s="20">
        <v>43622</v>
      </c>
      <c r="I6" s="20">
        <f>H6+20</f>
        <v>43642</v>
      </c>
      <c r="J6" s="22">
        <v>225</v>
      </c>
      <c r="K6" s="18">
        <v>6</v>
      </c>
      <c r="L6" s="22">
        <f>J6*K6</f>
        <v>1350</v>
      </c>
      <c r="M6" s="8">
        <f>L6-G6</f>
        <v>1305</v>
      </c>
      <c r="N6" s="2" t="s">
        <v>3105</v>
      </c>
      <c r="O6" s="24">
        <v>43626</v>
      </c>
      <c r="P6" s="9"/>
      <c r="Q6" s="26"/>
      <c r="R6" s="5"/>
    </row>
    <row r="7" spans="1:18" ht="23.15" customHeight="1" x14ac:dyDescent="0.35">
      <c r="A7" s="26"/>
      <c r="B7" s="7" t="s">
        <v>3103</v>
      </c>
      <c r="C7" s="18">
        <v>2</v>
      </c>
      <c r="D7" s="20">
        <v>43639</v>
      </c>
      <c r="E7" s="18">
        <v>34567</v>
      </c>
      <c r="F7" t="s">
        <v>3106</v>
      </c>
      <c r="G7" s="22">
        <v>20</v>
      </c>
      <c r="H7" s="20">
        <v>43656</v>
      </c>
      <c r="I7" s="20">
        <f>H7+20</f>
        <v>43676</v>
      </c>
      <c r="J7" s="22">
        <v>60</v>
      </c>
      <c r="K7" s="18">
        <v>3</v>
      </c>
      <c r="L7" s="22">
        <f>J7*K7</f>
        <v>180</v>
      </c>
      <c r="M7" s="8">
        <f>L7-G7</f>
        <v>160</v>
      </c>
      <c r="N7" s="2" t="s">
        <v>3107</v>
      </c>
      <c r="O7" s="24">
        <v>43660</v>
      </c>
      <c r="P7" s="9"/>
      <c r="Q7" s="26"/>
      <c r="R7" s="5"/>
    </row>
    <row r="8" spans="1:18" ht="23.15" customHeight="1" x14ac:dyDescent="0.35">
      <c r="A8" s="26"/>
      <c r="B8" s="10" t="s">
        <v>3100</v>
      </c>
      <c r="C8" s="19">
        <v>2</v>
      </c>
      <c r="D8" s="21">
        <v>43802</v>
      </c>
      <c r="E8" s="19">
        <v>23456</v>
      </c>
      <c r="F8" s="11" t="s">
        <v>3108</v>
      </c>
      <c r="G8" s="23">
        <v>35</v>
      </c>
      <c r="H8" s="21">
        <v>43814</v>
      </c>
      <c r="I8" s="21">
        <f>H8+20</f>
        <v>43834</v>
      </c>
      <c r="J8" s="23">
        <v>400</v>
      </c>
      <c r="K8" s="19">
        <v>9</v>
      </c>
      <c r="L8" s="23">
        <f>J8*K8</f>
        <v>3600</v>
      </c>
      <c r="M8" s="12">
        <f>L8-G8</f>
        <v>3565</v>
      </c>
      <c r="N8" s="13" t="s">
        <v>3109</v>
      </c>
      <c r="O8" s="25" t="s">
        <v>3110</v>
      </c>
      <c r="P8" s="14"/>
      <c r="Q8" s="26"/>
      <c r="R8" s="5"/>
    </row>
    <row r="9" spans="1:18" s="5" customFormat="1" x14ac:dyDescent="0.35">
      <c r="A9" s="26"/>
      <c r="B9" s="26"/>
      <c r="C9" s="26"/>
      <c r="D9" s="26"/>
      <c r="E9" s="26"/>
      <c r="F9" s="26"/>
      <c r="G9" s="26"/>
      <c r="H9" s="26"/>
      <c r="I9" s="26"/>
      <c r="J9" s="26"/>
      <c r="K9" s="26"/>
      <c r="L9" s="26"/>
      <c r="M9" s="26"/>
      <c r="N9" s="27"/>
      <c r="O9" s="27"/>
      <c r="P9" s="26"/>
      <c r="Q9" s="26"/>
    </row>
    <row r="10" spans="1:18" s="5" customFormat="1" x14ac:dyDescent="0.35">
      <c r="A10" s="26"/>
      <c r="B10" s="26"/>
      <c r="C10" s="26"/>
      <c r="D10" s="26"/>
      <c r="E10" s="26"/>
      <c r="F10" s="26"/>
      <c r="G10" s="26"/>
      <c r="H10" s="26"/>
      <c r="I10" s="26"/>
      <c r="J10" s="26"/>
      <c r="K10" s="26"/>
      <c r="L10" s="26"/>
      <c r="M10" s="26"/>
      <c r="N10" s="27"/>
      <c r="O10" s="27"/>
      <c r="P10" s="26"/>
      <c r="Q10" s="26"/>
    </row>
    <row r="11" spans="1:18" s="5" customFormat="1" x14ac:dyDescent="0.35">
      <c r="A11" s="26"/>
      <c r="B11" s="26"/>
      <c r="C11" s="26"/>
      <c r="D11" s="26"/>
      <c r="E11" s="26"/>
      <c r="F11" s="26"/>
      <c r="G11" s="26"/>
      <c r="H11" s="26"/>
      <c r="I11" s="26"/>
      <c r="J11" s="26"/>
      <c r="K11" s="26"/>
      <c r="L11" s="26"/>
      <c r="M11" s="26"/>
      <c r="N11" s="27"/>
      <c r="O11" s="27"/>
      <c r="P11" s="26"/>
      <c r="Q11" s="26"/>
    </row>
    <row r="12" spans="1:18" s="5" customFormat="1" x14ac:dyDescent="0.35">
      <c r="A12" s="26"/>
      <c r="B12" s="26"/>
      <c r="C12" s="26"/>
      <c r="D12" s="26"/>
      <c r="E12" s="26"/>
      <c r="F12" s="26"/>
      <c r="G12" s="26"/>
      <c r="H12" s="26"/>
      <c r="I12" s="26"/>
      <c r="J12" s="26"/>
      <c r="K12" s="26"/>
      <c r="L12" s="26"/>
      <c r="M12" s="26"/>
      <c r="N12" s="27"/>
      <c r="O12" s="27"/>
      <c r="P12" s="26"/>
      <c r="Q12" s="26"/>
    </row>
    <row r="13" spans="1:18" s="5" customFormat="1" x14ac:dyDescent="0.35">
      <c r="N13" s="6"/>
      <c r="O13" s="6"/>
    </row>
    <row r="14" spans="1:18" s="5" customFormat="1" x14ac:dyDescent="0.35">
      <c r="N14" s="6"/>
      <c r="O14" s="6"/>
    </row>
    <row r="15" spans="1:18" s="5" customFormat="1" x14ac:dyDescent="0.35">
      <c r="N15" s="6"/>
      <c r="O15" s="6"/>
    </row>
    <row r="16" spans="1:18" s="5" customFormat="1" x14ac:dyDescent="0.35">
      <c r="N16" s="6"/>
      <c r="O16" s="6"/>
    </row>
    <row r="17" spans="2:15" s="5" customFormat="1" x14ac:dyDescent="0.35">
      <c r="N17" s="6"/>
      <c r="O17" s="6"/>
    </row>
    <row r="18" spans="2:15" s="5" customFormat="1" x14ac:dyDescent="0.35">
      <c r="N18" s="6"/>
      <c r="O18" s="6"/>
    </row>
    <row r="20" spans="2:15" ht="110.25" customHeight="1" x14ac:dyDescent="0.35">
      <c r="B20" s="198" t="s">
        <v>3111</v>
      </c>
      <c r="C20" s="199"/>
      <c r="D20" s="199"/>
      <c r="E20" s="199"/>
      <c r="F20" s="199"/>
      <c r="G20" s="200"/>
    </row>
  </sheetData>
  <mergeCells count="1">
    <mergeCell ref="B20:G20"/>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
  <sheetViews>
    <sheetView workbookViewId="0">
      <selection activeCell="C3" sqref="C3"/>
    </sheetView>
  </sheetViews>
  <sheetFormatPr defaultRowHeight="14.5" x14ac:dyDescent="0.35"/>
  <cols>
    <col min="1" max="1" width="24.54296875" bestFit="1" customWidth="1"/>
    <col min="2" max="2" width="10.7265625" bestFit="1" customWidth="1"/>
  </cols>
  <sheetData>
    <row r="1" spans="1:3" x14ac:dyDescent="0.35">
      <c r="A1" t="s">
        <v>3112</v>
      </c>
      <c r="B1" t="s">
        <v>3113</v>
      </c>
      <c r="C1" t="s">
        <v>3114</v>
      </c>
    </row>
    <row r="2" spans="1:3" x14ac:dyDescent="0.35">
      <c r="A2">
        <v>4.3</v>
      </c>
      <c r="B2" s="105">
        <v>44242</v>
      </c>
      <c r="C2" t="s">
        <v>3115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
  <sheetViews>
    <sheetView showZeros="0" workbookViewId="0">
      <selection activeCell="C2" sqref="C2"/>
    </sheetView>
  </sheetViews>
  <sheetFormatPr defaultRowHeight="14.5" x14ac:dyDescent="0.35"/>
  <cols>
    <col min="1" max="1" width="20.7265625" customWidth="1"/>
    <col min="2" max="2" width="26.54296875" style="70" customWidth="1"/>
    <col min="3" max="3" width="22.81640625" customWidth="1"/>
    <col min="4" max="4" width="17.81640625" customWidth="1"/>
    <col min="5" max="5" width="23.26953125" customWidth="1"/>
    <col min="6" max="6" width="37" customWidth="1"/>
    <col min="7" max="7" width="27.453125" style="70" customWidth="1"/>
    <col min="8" max="8" width="23.26953125" style="70" customWidth="1"/>
    <col min="9" max="9" width="26.26953125" style="70" customWidth="1"/>
    <col min="10" max="10" width="22.81640625" style="75" customWidth="1"/>
    <col min="11" max="11" width="27" style="75" customWidth="1"/>
    <col min="12" max="12" width="26.54296875" style="75" customWidth="1"/>
    <col min="13" max="13" width="24" customWidth="1"/>
    <col min="14" max="14" width="31" style="67" customWidth="1"/>
    <col min="15" max="15" width="28.81640625" style="67" customWidth="1"/>
    <col min="16" max="16" width="21.7265625" style="67" customWidth="1"/>
    <col min="17" max="17" width="23.1796875" style="67" customWidth="1"/>
    <col min="18" max="18" width="20.453125" customWidth="1"/>
    <col min="19" max="19" width="21.81640625" customWidth="1"/>
    <col min="20" max="20" width="28.26953125" customWidth="1"/>
    <col min="21" max="21" width="26.81640625" customWidth="1"/>
  </cols>
  <sheetData>
    <row r="1" spans="1:21" x14ac:dyDescent="0.35">
      <c r="A1" s="68" t="s">
        <v>18</v>
      </c>
      <c r="B1" s="76" t="s">
        <v>15</v>
      </c>
      <c r="C1" s="69" t="s">
        <v>3116</v>
      </c>
      <c r="D1" s="69" t="s">
        <v>5</v>
      </c>
      <c r="E1" s="69" t="s">
        <v>12</v>
      </c>
      <c r="F1" s="69" t="s">
        <v>23</v>
      </c>
      <c r="G1" s="76" t="s">
        <v>9</v>
      </c>
      <c r="H1" s="76" t="s">
        <v>13</v>
      </c>
      <c r="I1" s="76" t="s">
        <v>16</v>
      </c>
      <c r="J1" s="74" t="s">
        <v>27</v>
      </c>
      <c r="K1" s="74" t="s">
        <v>33</v>
      </c>
      <c r="L1" s="74" t="s">
        <v>36</v>
      </c>
      <c r="M1" s="69" t="s">
        <v>46</v>
      </c>
      <c r="N1" s="71" t="s">
        <v>3117</v>
      </c>
      <c r="O1" s="72" t="s">
        <v>3118</v>
      </c>
      <c r="P1" s="73" t="s">
        <v>3119</v>
      </c>
      <c r="Q1" s="73" t="s">
        <v>3120</v>
      </c>
      <c r="R1" s="73" t="s">
        <v>3121</v>
      </c>
      <c r="S1" s="73" t="s">
        <v>3122</v>
      </c>
      <c r="T1" s="73" t="s">
        <v>3123</v>
      </c>
      <c r="U1" s="73" t="s">
        <v>3124</v>
      </c>
    </row>
    <row r="2" spans="1:21" x14ac:dyDescent="0.35">
      <c r="A2">
        <f>'Application Details'!D19</f>
        <v>0</v>
      </c>
      <c r="B2" s="70">
        <f>'Application Details'!D17</f>
        <v>0</v>
      </c>
      <c r="C2" t="str">
        <f>'Application Details'!G11</f>
        <v>Please select…</v>
      </c>
      <c r="D2">
        <f>'Application Details'!D11</f>
        <v>0</v>
      </c>
      <c r="E2">
        <f>'Application Details'!D15</f>
        <v>0</v>
      </c>
      <c r="F2" t="str">
        <f>'Application Details'!G21</f>
        <v>Please select...</v>
      </c>
      <c r="G2" s="70">
        <f>'Application Details'!D13</f>
        <v>0</v>
      </c>
      <c r="H2" s="70">
        <f>'Application Details'!G15</f>
        <v>0</v>
      </c>
      <c r="I2" s="70">
        <f>'Application Details'!G17</f>
        <v>0</v>
      </c>
      <c r="J2" s="75">
        <f>'Application Details'!G23</f>
        <v>0</v>
      </c>
      <c r="K2" s="75">
        <f>'Application Details'!G25</f>
        <v>0</v>
      </c>
      <c r="L2" s="75">
        <f>'Application Details'!G27</f>
        <v>0</v>
      </c>
      <c r="M2">
        <f>IF(U2=0,T2,U2)</f>
        <v>0</v>
      </c>
      <c r="N2" s="67" t="e">
        <f>SMALL(P2:Q2,1)</f>
        <v>#NUM!</v>
      </c>
      <c r="O2" s="67" t="e">
        <f>LARGE(R2:S2,1)</f>
        <v>#NUM!</v>
      </c>
      <c r="P2" s="67" t="str">
        <f>IFERROR(SMALL('Grant Eligible'!J14:J132,1),"")</f>
        <v/>
      </c>
      <c r="Q2" s="67" t="str">
        <f>IFERROR(SMALL('Non Grant Eligible'!F21:F158,1),"")</f>
        <v/>
      </c>
      <c r="R2" s="67" t="str">
        <f>IFERROR(LARGE('Grant Eligible'!K14:K132,1),"")</f>
        <v/>
      </c>
      <c r="S2" s="67" t="str">
        <f>IFERROR(LARGE('Non Grant Eligible'!G21:G158,1),"")</f>
        <v/>
      </c>
      <c r="T2">
        <f>('Non Grant Eligible'!C21)</f>
        <v>0</v>
      </c>
      <c r="U2">
        <f>'Grant Eligible'!G14</f>
        <v>0</v>
      </c>
    </row>
  </sheetData>
  <pageMargins left="0.7" right="0.7" top="0.75" bottom="0.75" header="0.3" footer="0.3"/>
  <pageSetup orientation="portrait" horizontalDpi="300" verticalDpi="3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BD57F-E3FE-408D-BCB4-5C40BD753C78}">
  <dimension ref="A1:H38"/>
  <sheetViews>
    <sheetView workbookViewId="0">
      <selection activeCell="C2" sqref="C2"/>
    </sheetView>
  </sheetViews>
  <sheetFormatPr defaultRowHeight="14.5" x14ac:dyDescent="0.35"/>
  <cols>
    <col min="1" max="1" width="20.54296875" bestFit="1" customWidth="1"/>
    <col min="2" max="2" width="26.54296875" bestFit="1" customWidth="1"/>
    <col min="3" max="3" width="26.1796875" bestFit="1" customWidth="1"/>
    <col min="4" max="4" width="38" bestFit="1" customWidth="1"/>
    <col min="5" max="5" width="23.1796875" bestFit="1" customWidth="1"/>
    <col min="6" max="6" width="12.453125" bestFit="1" customWidth="1"/>
    <col min="7" max="7" width="9.54296875" bestFit="1" customWidth="1"/>
    <col min="8" max="8" width="18.453125" bestFit="1" customWidth="1"/>
  </cols>
  <sheetData>
    <row r="1" spans="1:8" x14ac:dyDescent="0.35">
      <c r="A1" t="s">
        <v>3125</v>
      </c>
      <c r="B1" t="s">
        <v>3126</v>
      </c>
      <c r="C1" t="s">
        <v>3127</v>
      </c>
      <c r="D1" t="s">
        <v>3128</v>
      </c>
      <c r="E1" t="s">
        <v>3129</v>
      </c>
      <c r="F1" t="s">
        <v>3130</v>
      </c>
      <c r="G1" t="s">
        <v>3131</v>
      </c>
      <c r="H1" t="s">
        <v>3132</v>
      </c>
    </row>
    <row r="2" spans="1:8" x14ac:dyDescent="0.35">
      <c r="A2" t="str">
        <f>IF(C2="","",'Application Details'!$D$19)</f>
        <v/>
      </c>
      <c r="B2" t="str">
        <f>IF(C2="","",'Application Details'!$D$17)</f>
        <v/>
      </c>
      <c r="C2" t="str">
        <f>'Grant Eligible'!D14</f>
        <v/>
      </c>
      <c r="D2" t="str">
        <f>IF('Grant Eligible'!F14&lt;&gt;0,'Grant Eligible'!F14,"")</f>
        <v/>
      </c>
      <c r="E2" t="str">
        <f>IF('Grant Eligible'!H14&gt;0,'Grant Eligible'!H14,"")</f>
        <v/>
      </c>
      <c r="F2" s="67" t="str">
        <f>IF(C2="","",'Application Details'!$R$24)</f>
        <v/>
      </c>
      <c r="G2" t="str">
        <f>IF(C2="","",'Application Details'!$D$24)</f>
        <v/>
      </c>
      <c r="H2" t="str">
        <f>IF(C2="","",'Application Details'!$G$11)</f>
        <v/>
      </c>
    </row>
    <row r="3" spans="1:8" x14ac:dyDescent="0.35">
      <c r="A3" t="str">
        <f>IF(C3="","",'Application Details'!$D$19)</f>
        <v/>
      </c>
      <c r="B3" t="str">
        <f>IF(C3="","",'Application Details'!$D$17)</f>
        <v/>
      </c>
      <c r="C3" t="str">
        <f>'Grant Eligible'!D15</f>
        <v/>
      </c>
      <c r="D3" t="str">
        <f>IF('Grant Eligible'!F15&lt;&gt;0,'Grant Eligible'!F15,"")</f>
        <v/>
      </c>
      <c r="E3" t="str">
        <f>IF('Grant Eligible'!H15&gt;0,'Grant Eligible'!H15,"")</f>
        <v/>
      </c>
      <c r="F3" s="67" t="str">
        <f>IF(C3="","",'Application Details'!$R$24)</f>
        <v/>
      </c>
      <c r="G3" t="str">
        <f>IF(C3="","",'Application Details'!$D$24)</f>
        <v/>
      </c>
      <c r="H3" t="str">
        <f>IF(C3="","",'Application Details'!$G$11)</f>
        <v/>
      </c>
    </row>
    <row r="4" spans="1:8" x14ac:dyDescent="0.35">
      <c r="A4" t="str">
        <f>IF(C4="","",'Application Details'!$D$19)</f>
        <v/>
      </c>
      <c r="B4" t="str">
        <f>IF(C4="","",'Application Details'!$D$17)</f>
        <v/>
      </c>
      <c r="C4" t="str">
        <f>'Grant Eligible'!D16</f>
        <v/>
      </c>
      <c r="D4" t="str">
        <f>IF('Grant Eligible'!F16&lt;&gt;0,'Grant Eligible'!F16,"")</f>
        <v/>
      </c>
      <c r="E4" t="str">
        <f>IF('Grant Eligible'!H16&gt;0,'Grant Eligible'!H16,"")</f>
        <v/>
      </c>
      <c r="F4" s="67" t="str">
        <f>IF(C4="","",'Application Details'!$R$24)</f>
        <v/>
      </c>
      <c r="G4" t="str">
        <f>IF(C4="","",'Application Details'!$D$24)</f>
        <v/>
      </c>
      <c r="H4" t="str">
        <f>IF(C4="","",'Application Details'!$G$11)</f>
        <v/>
      </c>
    </row>
    <row r="5" spans="1:8" x14ac:dyDescent="0.35">
      <c r="A5" t="str">
        <f>IF(C5="","",'Application Details'!$D$19)</f>
        <v/>
      </c>
      <c r="B5" t="str">
        <f>IF(C5="","",'Application Details'!$D$17)</f>
        <v/>
      </c>
      <c r="C5" t="str">
        <f>'Grant Eligible'!D17</f>
        <v/>
      </c>
      <c r="D5" t="str">
        <f>IF('Grant Eligible'!F17&lt;&gt;0,'Grant Eligible'!F17,"")</f>
        <v/>
      </c>
      <c r="E5" t="str">
        <f>IF('Grant Eligible'!H17&gt;0,'Grant Eligible'!H17,"")</f>
        <v/>
      </c>
      <c r="F5" s="67" t="str">
        <f>IF(C5="","",'Application Details'!$R$24)</f>
        <v/>
      </c>
      <c r="G5" t="str">
        <f>IF(C5="","",'Application Details'!$D$24)</f>
        <v/>
      </c>
      <c r="H5" t="str">
        <f>IF(C5="","",'Application Details'!$G$11)</f>
        <v/>
      </c>
    </row>
    <row r="6" spans="1:8" x14ac:dyDescent="0.35">
      <c r="A6" t="str">
        <f>IF(C6="","",'Application Details'!$D$19)</f>
        <v/>
      </c>
      <c r="B6" t="str">
        <f>IF(C6="","",'Application Details'!$D$17)</f>
        <v/>
      </c>
      <c r="C6" t="str">
        <f>'Grant Eligible'!D18</f>
        <v/>
      </c>
      <c r="D6" t="str">
        <f>IF('Grant Eligible'!F18&lt;&gt;0,'Grant Eligible'!F18,"")</f>
        <v/>
      </c>
      <c r="E6" t="str">
        <f>IF('Grant Eligible'!H18&gt;0,'Grant Eligible'!H18,"")</f>
        <v/>
      </c>
      <c r="F6" s="67" t="str">
        <f>IF(C6="","",'Application Details'!$R$24)</f>
        <v/>
      </c>
      <c r="G6" t="str">
        <f>IF(C6="","",'Application Details'!$D$24)</f>
        <v/>
      </c>
      <c r="H6" t="str">
        <f>IF(C6="","",'Application Details'!$G$11)</f>
        <v/>
      </c>
    </row>
    <row r="7" spans="1:8" x14ac:dyDescent="0.35">
      <c r="A7" t="str">
        <f>IF(C7="","",'Application Details'!$D$19)</f>
        <v/>
      </c>
      <c r="B7" t="str">
        <f>IF(C7="","",'Application Details'!$D$17)</f>
        <v/>
      </c>
      <c r="C7" t="str">
        <f>'Grant Eligible'!D19</f>
        <v/>
      </c>
      <c r="D7" t="str">
        <f>IF('Grant Eligible'!F19&lt;&gt;0,'Grant Eligible'!F19,"")</f>
        <v/>
      </c>
      <c r="E7" t="str">
        <f>IF('Grant Eligible'!H19&gt;0,'Grant Eligible'!H19,"")</f>
        <v/>
      </c>
      <c r="F7" s="67" t="str">
        <f>IF(C7="","",'Application Details'!$R$24)</f>
        <v/>
      </c>
      <c r="G7" t="str">
        <f>IF(C7="","",'Application Details'!$D$24)</f>
        <v/>
      </c>
      <c r="H7" t="str">
        <f>IF(C7="","",'Application Details'!$G$11)</f>
        <v/>
      </c>
    </row>
    <row r="8" spans="1:8" x14ac:dyDescent="0.35">
      <c r="A8" t="str">
        <f>IF(C8="","",'Application Details'!$D$19)</f>
        <v/>
      </c>
      <c r="B8" t="str">
        <f>IF(C8="","",'Application Details'!$D$17)</f>
        <v/>
      </c>
      <c r="C8" t="str">
        <f>'Grant Eligible'!D20</f>
        <v/>
      </c>
      <c r="D8" t="str">
        <f>IF('Grant Eligible'!F20&lt;&gt;0,'Grant Eligible'!F20,"")</f>
        <v/>
      </c>
      <c r="E8" t="str">
        <f>IF('Grant Eligible'!H20&gt;0,'Grant Eligible'!H20,"")</f>
        <v/>
      </c>
      <c r="F8" s="67" t="str">
        <f>IF(C8="","",'Application Details'!$R$24)</f>
        <v/>
      </c>
      <c r="G8" t="str">
        <f>IF(C8="","",'Application Details'!$D$24)</f>
        <v/>
      </c>
      <c r="H8" t="str">
        <f>IF(C8="","",'Application Details'!$G$11)</f>
        <v/>
      </c>
    </row>
    <row r="9" spans="1:8" x14ac:dyDescent="0.35">
      <c r="A9" t="str">
        <f>IF(C9="","",'Application Details'!$D$19)</f>
        <v/>
      </c>
      <c r="B9" t="str">
        <f>IF(C9="","",'Application Details'!$D$17)</f>
        <v/>
      </c>
      <c r="C9" t="str">
        <f>'Grant Eligible'!D21</f>
        <v/>
      </c>
      <c r="D9" t="str">
        <f>IF('Grant Eligible'!F21&lt;&gt;0,'Grant Eligible'!F21,"")</f>
        <v/>
      </c>
      <c r="E9" t="str">
        <f>IF('Grant Eligible'!H21&gt;0,'Grant Eligible'!H21,"")</f>
        <v/>
      </c>
      <c r="F9" s="67" t="str">
        <f>IF(C9="","",'Application Details'!$R$24)</f>
        <v/>
      </c>
      <c r="G9" t="str">
        <f>IF(C9="","",'Application Details'!$D$24)</f>
        <v/>
      </c>
      <c r="H9" t="str">
        <f>IF(C9="","",'Application Details'!$G$11)</f>
        <v/>
      </c>
    </row>
    <row r="10" spans="1:8" x14ac:dyDescent="0.35">
      <c r="A10" t="str">
        <f>IF(C10="","",'Application Details'!$D$19)</f>
        <v/>
      </c>
      <c r="B10" t="str">
        <f>IF(C10="","",'Application Details'!$D$17)</f>
        <v/>
      </c>
      <c r="C10" t="str">
        <f>'Grant Eligible'!D22</f>
        <v/>
      </c>
      <c r="D10" t="str">
        <f>IF('Grant Eligible'!F22&lt;&gt;0,'Grant Eligible'!F22,"")</f>
        <v/>
      </c>
      <c r="E10" t="str">
        <f>IF('Grant Eligible'!H22&gt;0,'Grant Eligible'!H22,"")</f>
        <v/>
      </c>
      <c r="F10" s="67" t="str">
        <f>IF(C10="","",'Application Details'!$R$24)</f>
        <v/>
      </c>
      <c r="G10" t="str">
        <f>IF(C10="","",'Application Details'!$D$24)</f>
        <v/>
      </c>
      <c r="H10" t="str">
        <f>IF(C10="","",'Application Details'!$G$11)</f>
        <v/>
      </c>
    </row>
    <row r="11" spans="1:8" x14ac:dyDescent="0.35">
      <c r="A11" t="str">
        <f>IF(C11="","",'Application Details'!$D$19)</f>
        <v/>
      </c>
      <c r="B11" t="str">
        <f>IF(C11="","",'Application Details'!$D$17)</f>
        <v/>
      </c>
      <c r="C11" t="str">
        <f>'Grant Eligible'!D23</f>
        <v/>
      </c>
      <c r="D11" t="str">
        <f>IF('Grant Eligible'!F23&lt;&gt;0,'Grant Eligible'!F23,"")</f>
        <v/>
      </c>
      <c r="E11" t="str">
        <f>IF('Grant Eligible'!H23&gt;0,'Grant Eligible'!H23,"")</f>
        <v/>
      </c>
      <c r="F11" s="67" t="str">
        <f>IF(C11="","",'Application Details'!$R$24)</f>
        <v/>
      </c>
      <c r="G11" t="str">
        <f>IF(C11="","",'Application Details'!$D$24)</f>
        <v/>
      </c>
      <c r="H11" t="str">
        <f>IF(C11="","",'Application Details'!$G$11)</f>
        <v/>
      </c>
    </row>
    <row r="12" spans="1:8" x14ac:dyDescent="0.35">
      <c r="A12" t="str">
        <f>IF(C12="","",'Application Details'!$D$19)</f>
        <v/>
      </c>
      <c r="B12" t="str">
        <f>IF(C12="","",'Application Details'!$D$17)</f>
        <v/>
      </c>
      <c r="C12" t="str">
        <f>'Grant Eligible'!D24</f>
        <v/>
      </c>
      <c r="D12" t="str">
        <f>IF('Grant Eligible'!F24&lt;&gt;0,'Grant Eligible'!F24,"")</f>
        <v/>
      </c>
      <c r="E12" t="str">
        <f>IF('Grant Eligible'!H24&gt;0,'Grant Eligible'!H24,"")</f>
        <v/>
      </c>
      <c r="F12" s="67" t="str">
        <f>IF(C12="","",'Application Details'!$R$24)</f>
        <v/>
      </c>
      <c r="G12" t="str">
        <f>IF(C12="","",'Application Details'!$D$24)</f>
        <v/>
      </c>
      <c r="H12" t="str">
        <f>IF(C12="","",'Application Details'!$G$11)</f>
        <v/>
      </c>
    </row>
    <row r="13" spans="1:8" x14ac:dyDescent="0.35">
      <c r="A13" t="str">
        <f>IF(C13="","",'Application Details'!$D$19)</f>
        <v/>
      </c>
      <c r="B13" t="str">
        <f>IF(C13="","",'Application Details'!$D$17)</f>
        <v/>
      </c>
      <c r="C13" t="str">
        <f>'Grant Eligible'!D25</f>
        <v/>
      </c>
      <c r="D13" t="str">
        <f>IF('Grant Eligible'!F25&lt;&gt;0,'Grant Eligible'!F25,"")</f>
        <v/>
      </c>
      <c r="E13" t="str">
        <f>IF('Grant Eligible'!H25&gt;0,'Grant Eligible'!H25,"")</f>
        <v/>
      </c>
      <c r="F13" s="67" t="str">
        <f>IF(C13="","",'Application Details'!$R$24)</f>
        <v/>
      </c>
      <c r="G13" t="str">
        <f>IF(C13="","",'Application Details'!$D$24)</f>
        <v/>
      </c>
      <c r="H13" t="str">
        <f>IF(C13="","",'Application Details'!$G$11)</f>
        <v/>
      </c>
    </row>
    <row r="14" spans="1:8" x14ac:dyDescent="0.35">
      <c r="A14" t="str">
        <f>IF(C14="","",'Application Details'!$D$19)</f>
        <v/>
      </c>
      <c r="B14" t="str">
        <f>IF(C14="","",'Application Details'!$D$17)</f>
        <v/>
      </c>
      <c r="C14" t="str">
        <f>'Grant Eligible'!D26</f>
        <v/>
      </c>
      <c r="D14" t="str">
        <f>IF('Grant Eligible'!F26&lt;&gt;0,'Grant Eligible'!F26,"")</f>
        <v/>
      </c>
      <c r="E14" t="str">
        <f>IF('Grant Eligible'!H26&gt;0,'Grant Eligible'!H26,"")</f>
        <v/>
      </c>
      <c r="F14" s="67" t="str">
        <f>IF(C14="","",'Application Details'!$R$24)</f>
        <v/>
      </c>
      <c r="G14" t="str">
        <f>IF(C14="","",'Application Details'!$D$24)</f>
        <v/>
      </c>
      <c r="H14" t="str">
        <f>IF(C14="","",'Application Details'!$G$11)</f>
        <v/>
      </c>
    </row>
    <row r="15" spans="1:8" x14ac:dyDescent="0.35">
      <c r="A15" t="str">
        <f>IF(C15="","",'Application Details'!$D$19)</f>
        <v/>
      </c>
      <c r="B15" t="str">
        <f>IF(C15="","",'Application Details'!$D$17)</f>
        <v/>
      </c>
      <c r="C15" t="str">
        <f>'Grant Eligible'!D27</f>
        <v/>
      </c>
      <c r="D15" t="str">
        <f>IF('Grant Eligible'!F27&lt;&gt;0,'Grant Eligible'!F27,"")</f>
        <v/>
      </c>
      <c r="E15" t="str">
        <f>IF('Grant Eligible'!H27&gt;0,'Grant Eligible'!H27,"")</f>
        <v/>
      </c>
      <c r="F15" s="67" t="str">
        <f>IF(C15="","",'Application Details'!$R$24)</f>
        <v/>
      </c>
      <c r="G15" t="str">
        <f>IF(C15="","",'Application Details'!$D$24)</f>
        <v/>
      </c>
      <c r="H15" t="str">
        <f>IF(C15="","",'Application Details'!$G$11)</f>
        <v/>
      </c>
    </row>
    <row r="16" spans="1:8" x14ac:dyDescent="0.35">
      <c r="A16" t="str">
        <f>IF(C16="","",'Application Details'!$D$19)</f>
        <v/>
      </c>
      <c r="B16" t="str">
        <f>IF(C16="","",'Application Details'!$D$17)</f>
        <v/>
      </c>
      <c r="C16" t="str">
        <f>'Grant Eligible'!D28</f>
        <v/>
      </c>
      <c r="D16" t="str">
        <f>IF('Grant Eligible'!F28&lt;&gt;0,'Grant Eligible'!F28,"")</f>
        <v/>
      </c>
      <c r="E16" t="str">
        <f>IF('Grant Eligible'!H28&gt;0,'Grant Eligible'!H28,"")</f>
        <v/>
      </c>
      <c r="F16" s="67" t="str">
        <f>IF(C16="","",'Application Details'!$R$24)</f>
        <v/>
      </c>
      <c r="G16" t="str">
        <f>IF(C16="","",'Application Details'!$D$24)</f>
        <v/>
      </c>
      <c r="H16" t="str">
        <f>IF(C16="","",'Application Details'!$G$11)</f>
        <v/>
      </c>
    </row>
    <row r="17" spans="1:8" x14ac:dyDescent="0.35">
      <c r="A17" t="str">
        <f>IF(C17="","",'Application Details'!$D$19)</f>
        <v/>
      </c>
      <c r="B17" t="str">
        <f>IF(C17="","",'Application Details'!$D$17)</f>
        <v/>
      </c>
      <c r="C17" t="str">
        <f>'Grant Eligible'!D29</f>
        <v/>
      </c>
      <c r="D17" t="str">
        <f>IF('Grant Eligible'!F29&lt;&gt;0,'Grant Eligible'!F29,"")</f>
        <v/>
      </c>
      <c r="E17" t="str">
        <f>IF('Grant Eligible'!H29&gt;0,'Grant Eligible'!H29,"")</f>
        <v/>
      </c>
      <c r="F17" s="67" t="str">
        <f>IF(C17="","",'Application Details'!$R$24)</f>
        <v/>
      </c>
      <c r="G17" t="str">
        <f>IF(C17="","",'Application Details'!$D$24)</f>
        <v/>
      </c>
      <c r="H17" t="str">
        <f>IF(C17="","",'Application Details'!$G$11)</f>
        <v/>
      </c>
    </row>
    <row r="18" spans="1:8" x14ac:dyDescent="0.35">
      <c r="A18" t="str">
        <f>IF(C18="","",'Application Details'!$D$19)</f>
        <v/>
      </c>
      <c r="B18" t="str">
        <f>IF(C18="","",'Application Details'!$D$17)</f>
        <v/>
      </c>
      <c r="C18" t="str">
        <f>'Grant Eligible'!D30</f>
        <v/>
      </c>
      <c r="D18" t="str">
        <f>IF('Grant Eligible'!F30&lt;&gt;0,'Grant Eligible'!F30,"")</f>
        <v/>
      </c>
      <c r="E18" t="str">
        <f>IF('Grant Eligible'!H30&gt;0,'Grant Eligible'!H30,"")</f>
        <v/>
      </c>
      <c r="F18" s="67" t="str">
        <f>IF(C18="","",'Application Details'!$R$24)</f>
        <v/>
      </c>
      <c r="G18" t="str">
        <f>IF(C18="","",'Application Details'!$D$24)</f>
        <v/>
      </c>
      <c r="H18" t="str">
        <f>IF(C18="","",'Application Details'!$G$11)</f>
        <v/>
      </c>
    </row>
    <row r="19" spans="1:8" x14ac:dyDescent="0.35">
      <c r="A19" t="str">
        <f>IF(C19="","",'Application Details'!$D$19)</f>
        <v/>
      </c>
      <c r="B19" t="str">
        <f>IF(C19="","",'Application Details'!$D$17)</f>
        <v/>
      </c>
      <c r="C19" t="str">
        <f>'Grant Eligible'!D31</f>
        <v/>
      </c>
      <c r="D19" t="str">
        <f>IF('Grant Eligible'!F31&lt;&gt;0,'Grant Eligible'!F31,"")</f>
        <v/>
      </c>
      <c r="E19" t="str">
        <f>IF('Grant Eligible'!H31&gt;0,'Grant Eligible'!H31,"")</f>
        <v/>
      </c>
      <c r="F19" s="67" t="str">
        <f>IF(C19="","",'Application Details'!$R$24)</f>
        <v/>
      </c>
      <c r="G19" t="str">
        <f>IF(C19="","",'Application Details'!$D$24)</f>
        <v/>
      </c>
      <c r="H19" t="str">
        <f>IF(C19="","",'Application Details'!$G$11)</f>
        <v/>
      </c>
    </row>
    <row r="20" spans="1:8" x14ac:dyDescent="0.35">
      <c r="A20" t="str">
        <f>IF(C20="","",'Application Details'!$D$19)</f>
        <v/>
      </c>
      <c r="B20" t="str">
        <f>IF(C20="","",'Application Details'!$D$17)</f>
        <v/>
      </c>
      <c r="C20" t="str">
        <f>'Grant Eligible'!D32</f>
        <v/>
      </c>
      <c r="D20" t="str">
        <f>IF('Grant Eligible'!F32&lt;&gt;0,'Grant Eligible'!F32,"")</f>
        <v/>
      </c>
      <c r="E20" t="str">
        <f>IF('Grant Eligible'!H32&gt;0,'Grant Eligible'!H32,"")</f>
        <v/>
      </c>
      <c r="F20" s="67" t="str">
        <f>IF(C20="","",'Application Details'!$R$24)</f>
        <v/>
      </c>
      <c r="G20" t="str">
        <f>IF(C20="","",'Application Details'!$D$24)</f>
        <v/>
      </c>
      <c r="H20" t="str">
        <f>IF(C20="","",'Application Details'!$G$11)</f>
        <v/>
      </c>
    </row>
    <row r="21" spans="1:8" x14ac:dyDescent="0.35">
      <c r="A21" t="str">
        <f>IF(C21="","",'Application Details'!$D$19)</f>
        <v/>
      </c>
      <c r="B21" t="str">
        <f>IF(C21="","",'Application Details'!$D$17)</f>
        <v/>
      </c>
      <c r="C21" t="str">
        <f>'Grant Eligible'!D33</f>
        <v/>
      </c>
      <c r="D21" t="str">
        <f>IF('Grant Eligible'!F33&lt;&gt;0,'Grant Eligible'!F33,"")</f>
        <v/>
      </c>
      <c r="E21" t="str">
        <f>IF('Grant Eligible'!H33&gt;0,'Grant Eligible'!H33,"")</f>
        <v/>
      </c>
      <c r="F21" s="67" t="str">
        <f>IF(C21="","",'Application Details'!$R$24)</f>
        <v/>
      </c>
      <c r="G21" t="str">
        <f>IF(C21="","",'Application Details'!$D$24)</f>
        <v/>
      </c>
      <c r="H21" t="str">
        <f>IF(C21="","",'Application Details'!$G$11)</f>
        <v/>
      </c>
    </row>
    <row r="22" spans="1:8" x14ac:dyDescent="0.35">
      <c r="A22" t="str">
        <f>IF(C22="","",'Application Details'!$D$19)</f>
        <v/>
      </c>
      <c r="B22" t="str">
        <f>IF(C22="","",'Application Details'!$D$17)</f>
        <v/>
      </c>
      <c r="C22" t="str">
        <f>'Grant Eligible'!D34</f>
        <v/>
      </c>
      <c r="D22" t="str">
        <f>IF('Grant Eligible'!F34&lt;&gt;0,'Grant Eligible'!F34,"")</f>
        <v/>
      </c>
      <c r="E22" t="str">
        <f>IF('Grant Eligible'!H34&gt;0,'Grant Eligible'!H34,"")</f>
        <v/>
      </c>
      <c r="F22" s="67" t="str">
        <f>IF(C22="","",'Application Details'!$R$24)</f>
        <v/>
      </c>
      <c r="G22" t="str">
        <f>IF(C22="","",'Application Details'!$D$24)</f>
        <v/>
      </c>
      <c r="H22" t="str">
        <f>IF(C22="","",'Application Details'!$G$11)</f>
        <v/>
      </c>
    </row>
    <row r="23" spans="1:8" x14ac:dyDescent="0.35">
      <c r="A23" t="str">
        <f>IF(C23="","",'Application Details'!$D$19)</f>
        <v/>
      </c>
      <c r="B23" t="str">
        <f>IF(C23="","",'Application Details'!$D$17)</f>
        <v/>
      </c>
      <c r="C23" t="str">
        <f>'Grant Eligible'!D35</f>
        <v/>
      </c>
      <c r="D23" t="str">
        <f>IF('Grant Eligible'!F35&lt;&gt;0,'Grant Eligible'!F35,"")</f>
        <v/>
      </c>
      <c r="E23" t="str">
        <f>IF('Grant Eligible'!H35&gt;0,'Grant Eligible'!H35,"")</f>
        <v/>
      </c>
      <c r="F23" s="67" t="str">
        <f>IF(C23="","",'Application Details'!$R$24)</f>
        <v/>
      </c>
      <c r="G23" t="str">
        <f>IF(C23="","",'Application Details'!$D$24)</f>
        <v/>
      </c>
      <c r="H23" t="str">
        <f>IF(C23="","",'Application Details'!$G$11)</f>
        <v/>
      </c>
    </row>
    <row r="24" spans="1:8" x14ac:dyDescent="0.35">
      <c r="A24" t="str">
        <f>IF(C24="","",'Application Details'!$D$19)</f>
        <v/>
      </c>
      <c r="B24" t="str">
        <f>IF(C24="","",'Application Details'!$D$17)</f>
        <v/>
      </c>
      <c r="C24" t="str">
        <f>'Grant Eligible'!D36</f>
        <v/>
      </c>
      <c r="D24" t="str">
        <f>IF('Grant Eligible'!F36&lt;&gt;0,'Grant Eligible'!F36,"")</f>
        <v/>
      </c>
      <c r="E24" t="str">
        <f>IF('Grant Eligible'!H36&gt;0,'Grant Eligible'!H36,"")</f>
        <v/>
      </c>
      <c r="F24" s="67" t="str">
        <f>IF(C24="","",'Application Details'!$R$24)</f>
        <v/>
      </c>
      <c r="G24" t="str">
        <f>IF(C24="","",'Application Details'!$D$24)</f>
        <v/>
      </c>
      <c r="H24" t="str">
        <f>IF(C24="","",'Application Details'!$G$11)</f>
        <v/>
      </c>
    </row>
    <row r="25" spans="1:8" x14ac:dyDescent="0.35">
      <c r="A25" t="str">
        <f>IF(C25="","",'Application Details'!$D$19)</f>
        <v/>
      </c>
      <c r="B25" t="str">
        <f>IF(C25="","",'Application Details'!$D$17)</f>
        <v/>
      </c>
      <c r="C25" t="str">
        <f>'Grant Eligible'!D37</f>
        <v/>
      </c>
      <c r="D25" t="str">
        <f>IF('Grant Eligible'!F37&lt;&gt;0,'Grant Eligible'!F37,"")</f>
        <v/>
      </c>
      <c r="E25" t="str">
        <f>IF('Grant Eligible'!H37&gt;0,'Grant Eligible'!H37,"")</f>
        <v/>
      </c>
      <c r="F25" s="67" t="str">
        <f>IF(C25="","",'Application Details'!$R$24)</f>
        <v/>
      </c>
      <c r="G25" t="str">
        <f>IF(C25="","",'Application Details'!$D$24)</f>
        <v/>
      </c>
      <c r="H25" t="str">
        <f>IF(C25="","",'Application Details'!$G$11)</f>
        <v/>
      </c>
    </row>
    <row r="26" spans="1:8" x14ac:dyDescent="0.35">
      <c r="A26" t="str">
        <f>IF(C26="","",'Application Details'!$D$19)</f>
        <v/>
      </c>
      <c r="B26" t="str">
        <f>IF(C26="","",'Application Details'!$D$17)</f>
        <v/>
      </c>
      <c r="C26" t="str">
        <f>'Grant Eligible'!D38</f>
        <v/>
      </c>
      <c r="D26" t="str">
        <f>IF('Grant Eligible'!F38&lt;&gt;0,'Grant Eligible'!F38,"")</f>
        <v/>
      </c>
      <c r="E26" t="str">
        <f>IF('Grant Eligible'!H38&gt;0,'Grant Eligible'!H38,"")</f>
        <v/>
      </c>
      <c r="F26" s="67" t="str">
        <f>IF(C26="","",'Application Details'!$R$24)</f>
        <v/>
      </c>
      <c r="G26" t="str">
        <f>IF(C26="","",'Application Details'!$D$24)</f>
        <v/>
      </c>
      <c r="H26" t="str">
        <f>IF(C26="","",'Application Details'!$G$11)</f>
        <v/>
      </c>
    </row>
    <row r="27" spans="1:8" x14ac:dyDescent="0.35">
      <c r="A27" t="str">
        <f>IF(C27="","",'Application Details'!$D$19)</f>
        <v/>
      </c>
      <c r="B27" t="str">
        <f>IF(C27="","",'Application Details'!$D$17)</f>
        <v/>
      </c>
      <c r="C27" t="str">
        <f>'Grant Eligible'!D39</f>
        <v/>
      </c>
      <c r="D27" t="str">
        <f>IF('Grant Eligible'!F39&lt;&gt;0,'Grant Eligible'!F39,"")</f>
        <v/>
      </c>
      <c r="E27" t="str">
        <f>IF('Grant Eligible'!H39&gt;0,'Grant Eligible'!H39,"")</f>
        <v/>
      </c>
      <c r="F27" s="67" t="str">
        <f>IF(C27="","",'Application Details'!$R$24)</f>
        <v/>
      </c>
      <c r="G27" t="str">
        <f>IF(C27="","",'Application Details'!$D$24)</f>
        <v/>
      </c>
      <c r="H27" t="str">
        <f>IF(C27="","",'Application Details'!$G$11)</f>
        <v/>
      </c>
    </row>
    <row r="28" spans="1:8" x14ac:dyDescent="0.35">
      <c r="A28" t="str">
        <f>IF(C28="","",'Application Details'!$D$19)</f>
        <v/>
      </c>
      <c r="B28" t="str">
        <f>IF(C28="","",'Application Details'!$D$17)</f>
        <v/>
      </c>
      <c r="C28" t="str">
        <f>'Grant Eligible'!D40</f>
        <v/>
      </c>
      <c r="D28" t="str">
        <f>IF('Grant Eligible'!F40&lt;&gt;0,'Grant Eligible'!F40,"")</f>
        <v/>
      </c>
      <c r="E28" t="str">
        <f>IF('Grant Eligible'!H40&gt;0,'Grant Eligible'!H40,"")</f>
        <v/>
      </c>
      <c r="F28" s="67" t="str">
        <f>IF(C28="","",'Application Details'!$R$24)</f>
        <v/>
      </c>
      <c r="G28" t="str">
        <f>IF(C28="","",'Application Details'!$D$24)</f>
        <v/>
      </c>
      <c r="H28" t="str">
        <f>IF(C28="","",'Application Details'!$G$11)</f>
        <v/>
      </c>
    </row>
    <row r="29" spans="1:8" x14ac:dyDescent="0.35">
      <c r="A29" t="str">
        <f>IF(C29="","",'Application Details'!$D$19)</f>
        <v/>
      </c>
      <c r="B29" t="str">
        <f>IF(C29="","",'Application Details'!$D$17)</f>
        <v/>
      </c>
      <c r="C29" t="str">
        <f>'Grant Eligible'!D41</f>
        <v/>
      </c>
      <c r="D29" t="str">
        <f>IF('Grant Eligible'!F41&lt;&gt;0,'Grant Eligible'!F41,"")</f>
        <v/>
      </c>
      <c r="E29" t="str">
        <f>IF('Grant Eligible'!H41&gt;0,'Grant Eligible'!H41,"")</f>
        <v/>
      </c>
      <c r="F29" s="67" t="str">
        <f>IF(C29="","",'Application Details'!$R$24)</f>
        <v/>
      </c>
      <c r="G29" t="str">
        <f>IF(C29="","",'Application Details'!$D$24)</f>
        <v/>
      </c>
      <c r="H29" t="str">
        <f>IF(C29="","",'Application Details'!$G$11)</f>
        <v/>
      </c>
    </row>
    <row r="30" spans="1:8" x14ac:dyDescent="0.35">
      <c r="A30" t="str">
        <f>IF(C30="","",'Application Details'!$D$19)</f>
        <v/>
      </c>
      <c r="B30" t="str">
        <f>IF(C30="","",'Application Details'!$D$17)</f>
        <v/>
      </c>
      <c r="C30" t="str">
        <f>'Grant Eligible'!D42</f>
        <v/>
      </c>
      <c r="D30" t="str">
        <f>IF('Grant Eligible'!F42&lt;&gt;0,'Grant Eligible'!F42,"")</f>
        <v/>
      </c>
      <c r="E30" t="str">
        <f>IF('Grant Eligible'!H42&gt;0,'Grant Eligible'!H42,"")</f>
        <v/>
      </c>
      <c r="F30" s="67" t="str">
        <f>IF(C30="","",'Application Details'!$R$24)</f>
        <v/>
      </c>
      <c r="G30" t="str">
        <f>IF(C30="","",'Application Details'!$D$24)</f>
        <v/>
      </c>
      <c r="H30" t="str">
        <f>IF(C30="","",'Application Details'!$G$11)</f>
        <v/>
      </c>
    </row>
    <row r="31" spans="1:8" x14ac:dyDescent="0.35">
      <c r="A31" t="str">
        <f>IF(C31="","",'Application Details'!$D$19)</f>
        <v/>
      </c>
      <c r="B31" t="str">
        <f>IF(C31="","",'Application Details'!$D$17)</f>
        <v/>
      </c>
      <c r="C31" t="str">
        <f>'Grant Eligible'!D43</f>
        <v/>
      </c>
      <c r="D31" t="str">
        <f>IF('Grant Eligible'!F43&lt;&gt;0,'Grant Eligible'!F43,"")</f>
        <v/>
      </c>
      <c r="E31" t="str">
        <f>IF('Grant Eligible'!H43&gt;0,'Grant Eligible'!H43,"")</f>
        <v/>
      </c>
      <c r="F31" s="67" t="str">
        <f>IF(C31="","",'Application Details'!$R$24)</f>
        <v/>
      </c>
      <c r="G31" t="str">
        <f>IF(C31="","",'Application Details'!$D$24)</f>
        <v/>
      </c>
      <c r="H31" t="str">
        <f>IF(C31="","",'Application Details'!$G$11)</f>
        <v/>
      </c>
    </row>
    <row r="32" spans="1:8" x14ac:dyDescent="0.35">
      <c r="A32" t="str">
        <f>IF(C32="","",'Application Details'!$D$19)</f>
        <v/>
      </c>
      <c r="B32" t="str">
        <f>IF(C32="","",'Application Details'!$D$17)</f>
        <v/>
      </c>
      <c r="C32" t="str">
        <f>'Grant Eligible'!D44</f>
        <v/>
      </c>
      <c r="D32" t="str">
        <f>IF('Grant Eligible'!F44&lt;&gt;0,'Grant Eligible'!F44,"")</f>
        <v/>
      </c>
      <c r="E32" t="str">
        <f>IF('Grant Eligible'!H44&gt;0,'Grant Eligible'!H44,"")</f>
        <v/>
      </c>
      <c r="F32" s="67" t="str">
        <f>IF(C32="","",'Application Details'!$R$24)</f>
        <v/>
      </c>
      <c r="G32" t="str">
        <f>IF(C32="","",'Application Details'!$D$24)</f>
        <v/>
      </c>
      <c r="H32" t="str">
        <f>IF(C32="","",'Application Details'!$G$11)</f>
        <v/>
      </c>
    </row>
    <row r="33" spans="1:8" x14ac:dyDescent="0.35">
      <c r="A33" t="str">
        <f>IF(C33="","",'Application Details'!$D$19)</f>
        <v/>
      </c>
      <c r="B33" t="str">
        <f>IF(C33="","",'Application Details'!$D$17)</f>
        <v/>
      </c>
      <c r="C33" t="str">
        <f>'Grant Eligible'!D45</f>
        <v/>
      </c>
      <c r="D33" t="str">
        <f>IF('Grant Eligible'!F45&lt;&gt;0,'Grant Eligible'!F45,"")</f>
        <v/>
      </c>
      <c r="E33" t="str">
        <f>IF('Grant Eligible'!H45&gt;0,'Grant Eligible'!H45,"")</f>
        <v/>
      </c>
      <c r="F33" s="67" t="str">
        <f>IF(C33="","",'Application Details'!$R$24)</f>
        <v/>
      </c>
      <c r="G33" t="str">
        <f>IF(C33="","",'Application Details'!$D$24)</f>
        <v/>
      </c>
      <c r="H33" t="str">
        <f>IF(C33="","",'Application Details'!$G$11)</f>
        <v/>
      </c>
    </row>
    <row r="34" spans="1:8" x14ac:dyDescent="0.35">
      <c r="A34" t="str">
        <f>IF(C34="","",'Application Details'!$D$19)</f>
        <v/>
      </c>
      <c r="B34" t="str">
        <f>IF(C34="","",'Application Details'!$D$17)</f>
        <v/>
      </c>
      <c r="C34" t="str">
        <f>'Grant Eligible'!D46</f>
        <v/>
      </c>
      <c r="D34" t="str">
        <f>IF('Grant Eligible'!F46&lt;&gt;0,'Grant Eligible'!F46,"")</f>
        <v/>
      </c>
      <c r="E34" t="str">
        <f>IF('Grant Eligible'!H46&gt;0,'Grant Eligible'!H46,"")</f>
        <v/>
      </c>
      <c r="F34" s="67" t="str">
        <f>IF(C34="","",'Application Details'!$R$24)</f>
        <v/>
      </c>
      <c r="G34" t="str">
        <f>IF(C34="","",'Application Details'!$D$24)</f>
        <v/>
      </c>
      <c r="H34" t="str">
        <f>IF(C34="","",'Application Details'!$G$11)</f>
        <v/>
      </c>
    </row>
    <row r="35" spans="1:8" x14ac:dyDescent="0.35">
      <c r="A35" t="str">
        <f>IF(C35="","",'Application Details'!$D$19)</f>
        <v/>
      </c>
      <c r="B35" t="str">
        <f>IF(C35="","",'Application Details'!$D$17)</f>
        <v/>
      </c>
      <c r="C35" t="str">
        <f>'Grant Eligible'!D47</f>
        <v/>
      </c>
      <c r="D35" t="str">
        <f>IF('Grant Eligible'!F47&lt;&gt;0,'Grant Eligible'!F47,"")</f>
        <v/>
      </c>
      <c r="E35" t="str">
        <f>IF('Grant Eligible'!H47&gt;0,'Grant Eligible'!H47,"")</f>
        <v/>
      </c>
      <c r="F35" s="67" t="str">
        <f>IF(C35="","",'Application Details'!$R$24)</f>
        <v/>
      </c>
      <c r="G35" t="str">
        <f>IF(C35="","",'Application Details'!$D$24)</f>
        <v/>
      </c>
      <c r="H35" t="str">
        <f>IF(C35="","",'Application Details'!$G$11)</f>
        <v/>
      </c>
    </row>
    <row r="36" spans="1:8" x14ac:dyDescent="0.35">
      <c r="A36" t="str">
        <f>IF(C36="","",'Application Details'!$D$19)</f>
        <v/>
      </c>
      <c r="B36" t="str">
        <f>IF(C36="","",'Application Details'!$D$17)</f>
        <v/>
      </c>
      <c r="C36" t="str">
        <f>'Grant Eligible'!D48</f>
        <v/>
      </c>
      <c r="D36" t="str">
        <f>IF('Grant Eligible'!F48&lt;&gt;0,'Grant Eligible'!F48,"")</f>
        <v/>
      </c>
      <c r="E36" t="str">
        <f>IF('Grant Eligible'!H48&gt;0,'Grant Eligible'!H48,"")</f>
        <v/>
      </c>
      <c r="F36" s="67" t="str">
        <f>IF(C36="","",'Application Details'!$R$24)</f>
        <v/>
      </c>
      <c r="G36" t="str">
        <f>IF(C36="","",'Application Details'!$D$24)</f>
        <v/>
      </c>
      <c r="H36" t="str">
        <f>IF(C36="","",'Application Details'!$G$11)</f>
        <v/>
      </c>
    </row>
    <row r="37" spans="1:8" x14ac:dyDescent="0.35">
      <c r="A37" t="str">
        <f>IF(C37="","",'Application Details'!$D$19)</f>
        <v/>
      </c>
      <c r="B37" t="str">
        <f>IF(C37="","",'Application Details'!$D$17)</f>
        <v/>
      </c>
      <c r="C37" t="str">
        <f>'Grant Eligible'!D49</f>
        <v/>
      </c>
      <c r="D37" t="str">
        <f>IF('Grant Eligible'!F49&lt;&gt;0,'Grant Eligible'!F49,"")</f>
        <v/>
      </c>
      <c r="E37" t="str">
        <f>IF('Grant Eligible'!H49&gt;0,'Grant Eligible'!H49,"")</f>
        <v/>
      </c>
      <c r="F37" s="67" t="str">
        <f>IF(C37="","",'Application Details'!$R$24)</f>
        <v/>
      </c>
      <c r="G37" t="str">
        <f>IF(C37="","",'Application Details'!$D$24)</f>
        <v/>
      </c>
      <c r="H37" t="str">
        <f>IF(C37="","",'Application Details'!$G$11)</f>
        <v/>
      </c>
    </row>
    <row r="38" spans="1:8" x14ac:dyDescent="0.35">
      <c r="A38" t="str">
        <f>IF(C38="","",'Application Details'!$D$19)</f>
        <v/>
      </c>
      <c r="B38" t="str">
        <f>IF(C38="","",'Application Details'!$D$17)</f>
        <v/>
      </c>
      <c r="C38" t="str">
        <f>'Grant Eligible'!D50</f>
        <v/>
      </c>
      <c r="D38" t="str">
        <f>IF('Grant Eligible'!F50&lt;&gt;0,'Grant Eligible'!F50,"")</f>
        <v/>
      </c>
      <c r="E38" t="str">
        <f>IF('Grant Eligible'!H50&gt;0,'Grant Eligible'!H50,"")</f>
        <v/>
      </c>
      <c r="F38" s="67" t="str">
        <f>IF(C38="","",'Application Details'!$R$24)</f>
        <v/>
      </c>
      <c r="G38" t="str">
        <f>IF(C38="","",'Application Details'!$D$24)</f>
        <v/>
      </c>
      <c r="H38" t="str">
        <f>IF(C38="","",'Application Details'!$G$11)</f>
        <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AAC6D-8CEB-4BD0-8651-ED2D75C7581B}">
  <dimension ref="A1:G39"/>
  <sheetViews>
    <sheetView workbookViewId="0">
      <selection activeCell="B2" sqref="B2"/>
    </sheetView>
  </sheetViews>
  <sheetFormatPr defaultRowHeight="14.5" x14ac:dyDescent="0.35"/>
  <cols>
    <col min="1" max="1" width="20.54296875" bestFit="1" customWidth="1"/>
    <col min="2" max="2" width="26.54296875" bestFit="1" customWidth="1"/>
    <col min="3" max="3" width="30.54296875" customWidth="1"/>
    <col min="4" max="4" width="27.1796875" customWidth="1"/>
    <col min="5" max="5" width="12.453125" style="67" bestFit="1" customWidth="1"/>
    <col min="6" max="6" width="9.54296875" bestFit="1" customWidth="1"/>
    <col min="7" max="7" width="18.453125" bestFit="1" customWidth="1"/>
  </cols>
  <sheetData>
    <row r="1" spans="1:7" x14ac:dyDescent="0.35">
      <c r="A1" t="s">
        <v>3125</v>
      </c>
      <c r="B1" t="s">
        <v>3126</v>
      </c>
      <c r="C1" t="s">
        <v>3133</v>
      </c>
      <c r="D1" t="s">
        <v>3134</v>
      </c>
      <c r="E1" s="67" t="s">
        <v>3130</v>
      </c>
      <c r="F1" t="s">
        <v>3131</v>
      </c>
      <c r="G1" t="s">
        <v>3132</v>
      </c>
    </row>
    <row r="2" spans="1:7" x14ac:dyDescent="0.35">
      <c r="A2" t="str">
        <f>IF(C2="","",'Application Details'!$D$19)</f>
        <v/>
      </c>
      <c r="B2" t="str">
        <f>IF(C2="","",'Application Details'!$D$17)</f>
        <v/>
      </c>
      <c r="C2" t="str">
        <f>IF('Non Grant Eligible'!B21&lt;&gt;"",'Non Grant Eligible'!B21,"")</f>
        <v/>
      </c>
      <c r="D2" t="str">
        <f>IF('Non Grant Eligible'!D21&gt;0,'Non Grant Eligible'!D21,"")</f>
        <v/>
      </c>
      <c r="E2" s="67" t="str">
        <f>IF(C2="","",'Application Details'!$R$24)</f>
        <v/>
      </c>
      <c r="F2" t="str">
        <f>IF(C2="","",'Application Details'!$D$24)</f>
        <v/>
      </c>
      <c r="G2" t="str">
        <f>IF(C2="","",'Application Details'!$G$11)</f>
        <v/>
      </c>
    </row>
    <row r="3" spans="1:7" x14ac:dyDescent="0.35">
      <c r="A3" t="str">
        <f>IF(C3="","",'Application Details'!$D$19)</f>
        <v/>
      </c>
      <c r="B3" t="str">
        <f>IF(C3="","",'Application Details'!$D$17)</f>
        <v/>
      </c>
      <c r="C3" t="str">
        <f>IF('Non Grant Eligible'!B22&lt;&gt;"",'Non Grant Eligible'!B22,"")</f>
        <v/>
      </c>
      <c r="D3" t="str">
        <f>IF('Non Grant Eligible'!D22&gt;0,'Non Grant Eligible'!D22,"")</f>
        <v/>
      </c>
      <c r="E3" s="67" t="str">
        <f>IF(C3="","",'Application Details'!$R$24)</f>
        <v/>
      </c>
      <c r="F3" t="str">
        <f>IF(C3="","",'Application Details'!$D$24)</f>
        <v/>
      </c>
      <c r="G3" t="str">
        <f>IF(C3="","",'Application Details'!$G$11)</f>
        <v/>
      </c>
    </row>
    <row r="4" spans="1:7" x14ac:dyDescent="0.35">
      <c r="A4" t="str">
        <f>IF(C4="","",'Application Details'!$D$19)</f>
        <v/>
      </c>
      <c r="B4" t="str">
        <f>IF(C4="","",'Application Details'!$D$17)</f>
        <v/>
      </c>
      <c r="C4" t="str">
        <f>IF('Non Grant Eligible'!B23&lt;&gt;"",'Non Grant Eligible'!B23,"")</f>
        <v/>
      </c>
      <c r="D4" t="str">
        <f>IF('Non Grant Eligible'!D23&gt;0,'Non Grant Eligible'!D23,"")</f>
        <v/>
      </c>
      <c r="E4" s="67" t="str">
        <f>IF(C4="","",'Application Details'!$R$24)</f>
        <v/>
      </c>
      <c r="F4" t="str">
        <f>IF(C4="","",'Application Details'!$D$24)</f>
        <v/>
      </c>
      <c r="G4" t="str">
        <f>IF(C4="","",'Application Details'!$G$11)</f>
        <v/>
      </c>
    </row>
    <row r="5" spans="1:7" x14ac:dyDescent="0.35">
      <c r="A5" t="str">
        <f>IF(C5="","",'Application Details'!$D$19)</f>
        <v/>
      </c>
      <c r="B5" t="str">
        <f>IF(C5="","",'Application Details'!$D$17)</f>
        <v/>
      </c>
      <c r="C5" t="str">
        <f>IF('Non Grant Eligible'!B24&lt;&gt;"",'Non Grant Eligible'!B24,"")</f>
        <v/>
      </c>
      <c r="D5" t="str">
        <f>IF('Non Grant Eligible'!D24&gt;0,'Non Grant Eligible'!D24,"")</f>
        <v/>
      </c>
      <c r="E5" s="67" t="str">
        <f>IF(C5="","",'Application Details'!$R$24)</f>
        <v/>
      </c>
      <c r="F5" t="str">
        <f>IF(C5="","",'Application Details'!$D$24)</f>
        <v/>
      </c>
      <c r="G5" t="str">
        <f>IF(C5="","",'Application Details'!$G$11)</f>
        <v/>
      </c>
    </row>
    <row r="6" spans="1:7" x14ac:dyDescent="0.35">
      <c r="A6" t="str">
        <f>IF(C6="","",'Application Details'!$D$19)</f>
        <v/>
      </c>
      <c r="B6" t="str">
        <f>IF(C6="","",'Application Details'!$D$17)</f>
        <v/>
      </c>
      <c r="C6" t="str">
        <f>IF('Non Grant Eligible'!B25&lt;&gt;"",'Non Grant Eligible'!B25,"")</f>
        <v/>
      </c>
      <c r="D6" t="str">
        <f>IF('Non Grant Eligible'!D25&gt;0,'Non Grant Eligible'!D25,"")</f>
        <v/>
      </c>
      <c r="E6" s="67" t="str">
        <f>IF(C6="","",'Application Details'!$R$24)</f>
        <v/>
      </c>
      <c r="F6" t="str">
        <f>IF(C6="","",'Application Details'!$D$24)</f>
        <v/>
      </c>
      <c r="G6" t="str">
        <f>IF(C6="","",'Application Details'!$G$11)</f>
        <v/>
      </c>
    </row>
    <row r="7" spans="1:7" x14ac:dyDescent="0.35">
      <c r="A7" t="str">
        <f>IF(C7="","",'Application Details'!$D$19)</f>
        <v/>
      </c>
      <c r="B7" t="str">
        <f>IF(C7="","",'Application Details'!$D$17)</f>
        <v/>
      </c>
      <c r="C7" t="str">
        <f>IF('Non Grant Eligible'!B26&lt;&gt;"",'Non Grant Eligible'!B26,"")</f>
        <v/>
      </c>
      <c r="D7" t="str">
        <f>IF('Non Grant Eligible'!D26&gt;0,'Non Grant Eligible'!D26,"")</f>
        <v/>
      </c>
      <c r="E7" s="67" t="str">
        <f>IF(C7="","",'Application Details'!$R$24)</f>
        <v/>
      </c>
      <c r="F7" t="str">
        <f>IF(C7="","",'Application Details'!$D$24)</f>
        <v/>
      </c>
      <c r="G7" t="str">
        <f>IF(C7="","",'Application Details'!$G$11)</f>
        <v/>
      </c>
    </row>
    <row r="8" spans="1:7" x14ac:dyDescent="0.35">
      <c r="A8" t="str">
        <f>IF(C8="","",'Application Details'!$D$19)</f>
        <v/>
      </c>
      <c r="B8" t="str">
        <f>IF(C8="","",'Application Details'!$D$17)</f>
        <v/>
      </c>
      <c r="C8" t="str">
        <f>IF('Non Grant Eligible'!B27&lt;&gt;"",'Non Grant Eligible'!B27,"")</f>
        <v/>
      </c>
      <c r="D8" t="str">
        <f>IF('Non Grant Eligible'!D27&gt;0,'Non Grant Eligible'!D27,"")</f>
        <v/>
      </c>
      <c r="E8" s="67" t="str">
        <f>IF(C8="","",'Application Details'!$R$24)</f>
        <v/>
      </c>
      <c r="F8" t="str">
        <f>IF(C8="","",'Application Details'!$D$24)</f>
        <v/>
      </c>
      <c r="G8" t="str">
        <f>IF(C8="","",'Application Details'!$G$11)</f>
        <v/>
      </c>
    </row>
    <row r="9" spans="1:7" x14ac:dyDescent="0.35">
      <c r="A9" t="str">
        <f>IF(C9="","",'Application Details'!$D$19)</f>
        <v/>
      </c>
      <c r="B9" t="str">
        <f>IF(C9="","",'Application Details'!$D$17)</f>
        <v/>
      </c>
      <c r="C9" t="str">
        <f>IF('Non Grant Eligible'!B28&lt;&gt;"",'Non Grant Eligible'!B28,"")</f>
        <v/>
      </c>
      <c r="D9" t="str">
        <f>IF('Non Grant Eligible'!D28&gt;0,'Non Grant Eligible'!D28,"")</f>
        <v/>
      </c>
      <c r="E9" s="67" t="str">
        <f>IF(C9="","",'Application Details'!$R$24)</f>
        <v/>
      </c>
      <c r="F9" t="str">
        <f>IF(C9="","",'Application Details'!$D$24)</f>
        <v/>
      </c>
      <c r="G9" t="str">
        <f>IF(C9="","",'Application Details'!$G$11)</f>
        <v/>
      </c>
    </row>
    <row r="10" spans="1:7" x14ac:dyDescent="0.35">
      <c r="A10" t="str">
        <f>IF(C10="","",'Application Details'!$D$19)</f>
        <v/>
      </c>
      <c r="B10" t="str">
        <f>IF(C10="","",'Application Details'!$D$17)</f>
        <v/>
      </c>
      <c r="C10" t="str">
        <f>IF('Non Grant Eligible'!B29&lt;&gt;"",'Non Grant Eligible'!B29,"")</f>
        <v/>
      </c>
      <c r="D10" t="str">
        <f>IF('Non Grant Eligible'!D29&gt;0,'Non Grant Eligible'!D29,"")</f>
        <v/>
      </c>
      <c r="E10" s="67" t="str">
        <f>IF(C10="","",'Application Details'!$R$24)</f>
        <v/>
      </c>
      <c r="F10" t="str">
        <f>IF(C10="","",'Application Details'!$D$24)</f>
        <v/>
      </c>
      <c r="G10" t="str">
        <f>IF(C10="","",'Application Details'!$G$11)</f>
        <v/>
      </c>
    </row>
    <row r="11" spans="1:7" x14ac:dyDescent="0.35">
      <c r="A11" t="str">
        <f>IF(C11="","",'Application Details'!$D$19)</f>
        <v/>
      </c>
      <c r="B11" t="str">
        <f>IF(C11="","",'Application Details'!$D$17)</f>
        <v/>
      </c>
      <c r="C11" t="str">
        <f>IF('Non Grant Eligible'!B30&lt;&gt;"",'Non Grant Eligible'!B30,"")</f>
        <v/>
      </c>
      <c r="D11" t="str">
        <f>IF('Non Grant Eligible'!D30&gt;0,'Non Grant Eligible'!D30,"")</f>
        <v/>
      </c>
      <c r="E11" s="67" t="str">
        <f>IF(C11="","",'Application Details'!$R$24)</f>
        <v/>
      </c>
      <c r="F11" t="str">
        <f>IF(C11="","",'Application Details'!$D$24)</f>
        <v/>
      </c>
      <c r="G11" t="str">
        <f>IF(C11="","",'Application Details'!$G$11)</f>
        <v/>
      </c>
    </row>
    <row r="12" spans="1:7" x14ac:dyDescent="0.35">
      <c r="A12" t="str">
        <f>IF(C12="","",'Application Details'!$D$19)</f>
        <v/>
      </c>
      <c r="B12" t="str">
        <f>IF(C12="","",'Application Details'!$D$17)</f>
        <v/>
      </c>
      <c r="C12" t="str">
        <f>IF('Non Grant Eligible'!B31&lt;&gt;"",'Non Grant Eligible'!B31,"")</f>
        <v/>
      </c>
      <c r="D12" t="str">
        <f>IF('Non Grant Eligible'!D31&gt;0,'Non Grant Eligible'!D31,"")</f>
        <v/>
      </c>
      <c r="E12" s="67" t="str">
        <f>IF(C12="","",'Application Details'!$R$24)</f>
        <v/>
      </c>
      <c r="F12" t="str">
        <f>IF(C12="","",'Application Details'!$D$24)</f>
        <v/>
      </c>
      <c r="G12" t="str">
        <f>IF(C12="","",'Application Details'!$G$11)</f>
        <v/>
      </c>
    </row>
    <row r="13" spans="1:7" x14ac:dyDescent="0.35">
      <c r="A13" t="str">
        <f>IF(C13="","",'Application Details'!$D$19)</f>
        <v/>
      </c>
      <c r="B13" t="str">
        <f>IF(C13="","",'Application Details'!$D$17)</f>
        <v/>
      </c>
      <c r="C13" t="str">
        <f>IF('Non Grant Eligible'!B32&lt;&gt;"",'Non Grant Eligible'!B32,"")</f>
        <v/>
      </c>
      <c r="D13" t="str">
        <f>IF('Non Grant Eligible'!D32&gt;0,'Non Grant Eligible'!D32,"")</f>
        <v/>
      </c>
      <c r="E13" s="67" t="str">
        <f>IF(C13="","",'Application Details'!$R$24)</f>
        <v/>
      </c>
      <c r="F13" t="str">
        <f>IF(C13="","",'Application Details'!$D$24)</f>
        <v/>
      </c>
      <c r="G13" t="str">
        <f>IF(C13="","",'Application Details'!$G$11)</f>
        <v/>
      </c>
    </row>
    <row r="14" spans="1:7" x14ac:dyDescent="0.35">
      <c r="A14" t="str">
        <f>IF(C14="","",'Application Details'!$D$19)</f>
        <v/>
      </c>
      <c r="B14" t="str">
        <f>IF(C14="","",'Application Details'!$D$17)</f>
        <v/>
      </c>
      <c r="C14" t="str">
        <f>IF('Non Grant Eligible'!B33&lt;&gt;"",'Non Grant Eligible'!B33,"")</f>
        <v/>
      </c>
      <c r="D14" t="str">
        <f>IF('Non Grant Eligible'!D33&gt;0,'Non Grant Eligible'!D33,"")</f>
        <v/>
      </c>
      <c r="E14" s="67" t="str">
        <f>IF(C14="","",'Application Details'!$R$24)</f>
        <v/>
      </c>
      <c r="F14" t="str">
        <f>IF(C14="","",'Application Details'!$D$24)</f>
        <v/>
      </c>
      <c r="G14" t="str">
        <f>IF(C14="","",'Application Details'!$G$11)</f>
        <v/>
      </c>
    </row>
    <row r="15" spans="1:7" x14ac:dyDescent="0.35">
      <c r="A15" t="str">
        <f>IF(C15="","",'Application Details'!$D$19)</f>
        <v/>
      </c>
      <c r="B15" t="str">
        <f>IF(C15="","",'Application Details'!$D$17)</f>
        <v/>
      </c>
      <c r="C15" t="str">
        <f>IF('Non Grant Eligible'!B34&lt;&gt;"",'Non Grant Eligible'!B34,"")</f>
        <v/>
      </c>
      <c r="D15" t="str">
        <f>IF('Non Grant Eligible'!D34&gt;0,'Non Grant Eligible'!D34,"")</f>
        <v/>
      </c>
      <c r="E15" s="67" t="str">
        <f>IF(C15="","",'Application Details'!$R$24)</f>
        <v/>
      </c>
      <c r="F15" t="str">
        <f>IF(C15="","",'Application Details'!$D$24)</f>
        <v/>
      </c>
      <c r="G15" t="str">
        <f>IF(C15="","",'Application Details'!$G$11)</f>
        <v/>
      </c>
    </row>
    <row r="16" spans="1:7" x14ac:dyDescent="0.35">
      <c r="A16" t="str">
        <f>IF(C16="","",'Application Details'!$D$19)</f>
        <v/>
      </c>
      <c r="B16" t="str">
        <f>IF(C16="","",'Application Details'!$D$17)</f>
        <v/>
      </c>
      <c r="C16" t="str">
        <f>IF('Non Grant Eligible'!B35&lt;&gt;"",'Non Grant Eligible'!B35,"")</f>
        <v/>
      </c>
      <c r="D16" t="str">
        <f>IF('Non Grant Eligible'!D35&gt;0,'Non Grant Eligible'!D35,"")</f>
        <v/>
      </c>
      <c r="E16" s="67" t="str">
        <f>IF(C16="","",'Application Details'!$R$24)</f>
        <v/>
      </c>
      <c r="F16" t="str">
        <f>IF(C16="","",'Application Details'!$D$24)</f>
        <v/>
      </c>
      <c r="G16" t="str">
        <f>IF(C16="","",'Application Details'!$G$11)</f>
        <v/>
      </c>
    </row>
    <row r="17" spans="1:7" x14ac:dyDescent="0.35">
      <c r="A17" t="str">
        <f>IF(C17="","",'Application Details'!$D$19)</f>
        <v/>
      </c>
      <c r="B17" t="str">
        <f>IF(C17="","",'Application Details'!$D$17)</f>
        <v/>
      </c>
      <c r="C17" t="str">
        <f>IF('Non Grant Eligible'!B36&lt;&gt;"",'Non Grant Eligible'!B36,"")</f>
        <v/>
      </c>
      <c r="D17" t="str">
        <f>IF('Non Grant Eligible'!D36&gt;0,'Non Grant Eligible'!D36,"")</f>
        <v/>
      </c>
      <c r="E17" s="67" t="str">
        <f>IF(C17="","",'Application Details'!$R$24)</f>
        <v/>
      </c>
      <c r="F17" t="str">
        <f>IF(C17="","",'Application Details'!$D$24)</f>
        <v/>
      </c>
      <c r="G17" t="str">
        <f>IF(C17="","",'Application Details'!$G$11)</f>
        <v/>
      </c>
    </row>
    <row r="18" spans="1:7" x14ac:dyDescent="0.35">
      <c r="A18" t="str">
        <f>IF(C18="","",'Application Details'!$D$19)</f>
        <v/>
      </c>
      <c r="B18" t="str">
        <f>IF(C18="","",'Application Details'!$D$17)</f>
        <v/>
      </c>
      <c r="C18" t="str">
        <f>IF('Non Grant Eligible'!B37&lt;&gt;"",'Non Grant Eligible'!B37,"")</f>
        <v/>
      </c>
      <c r="D18" t="str">
        <f>IF('Non Grant Eligible'!D37&gt;0,'Non Grant Eligible'!D37,"")</f>
        <v/>
      </c>
      <c r="E18" s="67" t="str">
        <f>IF(C18="","",'Application Details'!$R$24)</f>
        <v/>
      </c>
      <c r="F18" t="str">
        <f>IF(C18="","",'Application Details'!$D$24)</f>
        <v/>
      </c>
      <c r="G18" t="str">
        <f>IF(C18="","",'Application Details'!$G$11)</f>
        <v/>
      </c>
    </row>
    <row r="19" spans="1:7" x14ac:dyDescent="0.35">
      <c r="A19" t="str">
        <f>IF(C19="","",'Application Details'!$D$19)</f>
        <v/>
      </c>
      <c r="B19" t="str">
        <f>IF(C19="","",'Application Details'!$D$17)</f>
        <v/>
      </c>
      <c r="C19" t="str">
        <f>IF('Non Grant Eligible'!B38&lt;&gt;"",'Non Grant Eligible'!B38,"")</f>
        <v/>
      </c>
      <c r="D19" t="str">
        <f>IF('Non Grant Eligible'!D38&gt;0,'Non Grant Eligible'!D38,"")</f>
        <v/>
      </c>
      <c r="E19" s="67" t="str">
        <f>IF(C19="","",'Application Details'!$R$24)</f>
        <v/>
      </c>
      <c r="F19" t="str">
        <f>IF(C19="","",'Application Details'!$D$24)</f>
        <v/>
      </c>
      <c r="G19" t="str">
        <f>IF(C19="","",'Application Details'!$G$11)</f>
        <v/>
      </c>
    </row>
    <row r="20" spans="1:7" x14ac:dyDescent="0.35">
      <c r="A20" t="str">
        <f>IF(C20="","",'Application Details'!$D$19)</f>
        <v/>
      </c>
      <c r="B20" t="str">
        <f>IF(C20="","",'Application Details'!$D$17)</f>
        <v/>
      </c>
      <c r="C20" t="str">
        <f>IF('Non Grant Eligible'!B39&lt;&gt;"",'Non Grant Eligible'!B39,"")</f>
        <v/>
      </c>
      <c r="D20" t="str">
        <f>IF('Non Grant Eligible'!D39&gt;0,'Non Grant Eligible'!D39,"")</f>
        <v/>
      </c>
      <c r="E20" s="67" t="str">
        <f>IF(C20="","",'Application Details'!$R$24)</f>
        <v/>
      </c>
      <c r="F20" t="str">
        <f>IF(C20="","",'Application Details'!$D$24)</f>
        <v/>
      </c>
      <c r="G20" t="str">
        <f>IF(C20="","",'Application Details'!$G$11)</f>
        <v/>
      </c>
    </row>
    <row r="21" spans="1:7" x14ac:dyDescent="0.35">
      <c r="A21" t="str">
        <f>IF(C21="","",'Application Details'!$D$19)</f>
        <v/>
      </c>
      <c r="B21" t="str">
        <f>IF(C21="","",'Application Details'!$D$17)</f>
        <v/>
      </c>
      <c r="C21" t="str">
        <f>IF('Non Grant Eligible'!B40&lt;&gt;"",'Non Grant Eligible'!B40,"")</f>
        <v/>
      </c>
      <c r="D21" t="str">
        <f>IF('Non Grant Eligible'!D40&gt;0,'Non Grant Eligible'!D40,"")</f>
        <v/>
      </c>
      <c r="E21" s="67" t="str">
        <f>IF(C21="","",'Application Details'!$R$24)</f>
        <v/>
      </c>
      <c r="F21" t="str">
        <f>IF(C21="","",'Application Details'!$D$24)</f>
        <v/>
      </c>
      <c r="G21" t="str">
        <f>IF(C21="","",'Application Details'!$G$11)</f>
        <v/>
      </c>
    </row>
    <row r="22" spans="1:7" x14ac:dyDescent="0.35">
      <c r="A22" t="str">
        <f>IF(C22="","",'Application Details'!$D$19)</f>
        <v/>
      </c>
      <c r="B22" t="str">
        <f>IF(C22="","",'Application Details'!$D$17)</f>
        <v/>
      </c>
      <c r="C22" t="str">
        <f>IF('Non Grant Eligible'!B41&lt;&gt;"",'Non Grant Eligible'!B41,"")</f>
        <v/>
      </c>
      <c r="D22" t="str">
        <f>IF('Non Grant Eligible'!D41&gt;0,'Non Grant Eligible'!D41,"")</f>
        <v/>
      </c>
      <c r="E22" s="67" t="str">
        <f>IF(C22="","",'Application Details'!$R$24)</f>
        <v/>
      </c>
      <c r="F22" t="str">
        <f>IF(C22="","",'Application Details'!$D$24)</f>
        <v/>
      </c>
      <c r="G22" t="str">
        <f>IF(C22="","",'Application Details'!$G$11)</f>
        <v/>
      </c>
    </row>
    <row r="23" spans="1:7" x14ac:dyDescent="0.35">
      <c r="A23" t="str">
        <f>IF(C23="","",'Application Details'!$D$19)</f>
        <v/>
      </c>
      <c r="B23" t="str">
        <f>IF(C23="","",'Application Details'!$D$17)</f>
        <v/>
      </c>
      <c r="C23" t="str">
        <f>IF('Non Grant Eligible'!B42&lt;&gt;"",'Non Grant Eligible'!B42,"")</f>
        <v/>
      </c>
      <c r="D23" t="str">
        <f>IF('Non Grant Eligible'!D42&gt;0,'Non Grant Eligible'!D42,"")</f>
        <v/>
      </c>
      <c r="E23" s="67" t="str">
        <f>IF(C23="","",'Application Details'!$R$24)</f>
        <v/>
      </c>
      <c r="F23" t="str">
        <f>IF(C23="","",'Application Details'!$D$24)</f>
        <v/>
      </c>
      <c r="G23" t="str">
        <f>IF(C23="","",'Application Details'!$G$11)</f>
        <v/>
      </c>
    </row>
    <row r="24" spans="1:7" x14ac:dyDescent="0.35">
      <c r="A24" t="str">
        <f>IF(C24="","",'Application Details'!$D$19)</f>
        <v/>
      </c>
      <c r="B24" t="str">
        <f>IF(C24="","",'Application Details'!$D$17)</f>
        <v/>
      </c>
      <c r="C24" t="str">
        <f>IF('Non Grant Eligible'!B43&lt;&gt;"",'Non Grant Eligible'!B43,"")</f>
        <v/>
      </c>
      <c r="D24" t="str">
        <f>IF('Non Grant Eligible'!D43&gt;0,'Non Grant Eligible'!D43,"")</f>
        <v/>
      </c>
      <c r="E24" s="67" t="str">
        <f>IF(C24="","",'Application Details'!$R$24)</f>
        <v/>
      </c>
      <c r="F24" t="str">
        <f>IF(C24="","",'Application Details'!$D$24)</f>
        <v/>
      </c>
      <c r="G24" t="str">
        <f>IF(C24="","",'Application Details'!$G$11)</f>
        <v/>
      </c>
    </row>
    <row r="25" spans="1:7" x14ac:dyDescent="0.35">
      <c r="A25" t="str">
        <f>IF(C25="","",'Application Details'!$D$19)</f>
        <v/>
      </c>
      <c r="B25" t="str">
        <f>IF(C25="","",'Application Details'!$D$17)</f>
        <v/>
      </c>
      <c r="C25" t="str">
        <f>IF('Non Grant Eligible'!B44&lt;&gt;"",'Non Grant Eligible'!B44,"")</f>
        <v/>
      </c>
      <c r="D25" t="str">
        <f>IF('Non Grant Eligible'!D44&gt;0,'Non Grant Eligible'!D44,"")</f>
        <v/>
      </c>
      <c r="E25" s="67" t="str">
        <f>IF(C25="","",'Application Details'!$R$24)</f>
        <v/>
      </c>
      <c r="F25" t="str">
        <f>IF(C25="","",'Application Details'!$D$24)</f>
        <v/>
      </c>
      <c r="G25" t="str">
        <f>IF(C25="","",'Application Details'!$G$11)</f>
        <v/>
      </c>
    </row>
    <row r="26" spans="1:7" x14ac:dyDescent="0.35">
      <c r="A26" t="str">
        <f>IF(C26="","",'Application Details'!$D$19)</f>
        <v/>
      </c>
      <c r="B26" t="str">
        <f>IF(C26="","",'Application Details'!$D$17)</f>
        <v/>
      </c>
      <c r="C26" t="str">
        <f>IF('Non Grant Eligible'!B45&lt;&gt;"",'Non Grant Eligible'!B45,"")</f>
        <v/>
      </c>
      <c r="D26" t="str">
        <f>IF('Non Grant Eligible'!D45&gt;0,'Non Grant Eligible'!D45,"")</f>
        <v/>
      </c>
      <c r="E26" s="67" t="str">
        <f>IF(C26="","",'Application Details'!$R$24)</f>
        <v/>
      </c>
      <c r="F26" t="str">
        <f>IF(C26="","",'Application Details'!$D$24)</f>
        <v/>
      </c>
      <c r="G26" t="str">
        <f>IF(C26="","",'Application Details'!$G$11)</f>
        <v/>
      </c>
    </row>
    <row r="27" spans="1:7" x14ac:dyDescent="0.35">
      <c r="A27" t="str">
        <f>IF(C27="","",'Application Details'!$D$19)</f>
        <v/>
      </c>
      <c r="B27" t="str">
        <f>IF(C27="","",'Application Details'!$D$17)</f>
        <v/>
      </c>
      <c r="C27" t="str">
        <f>IF('Non Grant Eligible'!B46&lt;&gt;"",'Non Grant Eligible'!B46,"")</f>
        <v/>
      </c>
      <c r="D27" t="str">
        <f>IF('Non Grant Eligible'!D46&gt;0,'Non Grant Eligible'!D46,"")</f>
        <v/>
      </c>
      <c r="E27" s="67" t="str">
        <f>IF(C27="","",'Application Details'!$R$24)</f>
        <v/>
      </c>
      <c r="F27" t="str">
        <f>IF(C27="","",'Application Details'!$D$24)</f>
        <v/>
      </c>
      <c r="G27" t="str">
        <f>IF(C27="","",'Application Details'!$G$11)</f>
        <v/>
      </c>
    </row>
    <row r="28" spans="1:7" x14ac:dyDescent="0.35">
      <c r="A28" t="str">
        <f>IF(C28="","",'Application Details'!$D$19)</f>
        <v/>
      </c>
      <c r="B28" t="str">
        <f>IF(C28="","",'Application Details'!$D$17)</f>
        <v/>
      </c>
      <c r="C28" t="str">
        <f>IF('Non Grant Eligible'!B47&lt;&gt;"",'Non Grant Eligible'!B47,"")</f>
        <v/>
      </c>
      <c r="D28" t="str">
        <f>IF('Non Grant Eligible'!D47&gt;0,'Non Grant Eligible'!D47,"")</f>
        <v/>
      </c>
      <c r="E28" s="67" t="str">
        <f>IF(C28="","",'Application Details'!$R$24)</f>
        <v/>
      </c>
      <c r="F28" t="str">
        <f>IF(C28="","",'Application Details'!$D$24)</f>
        <v/>
      </c>
      <c r="G28" t="str">
        <f>IF(C28="","",'Application Details'!$G$11)</f>
        <v/>
      </c>
    </row>
    <row r="29" spans="1:7" x14ac:dyDescent="0.35">
      <c r="A29" t="str">
        <f>IF(C29="","",'Application Details'!$D$19)</f>
        <v/>
      </c>
      <c r="B29" t="str">
        <f>IF(C29="","",'Application Details'!$D$17)</f>
        <v/>
      </c>
      <c r="C29" t="str">
        <f>IF('Non Grant Eligible'!B48&lt;&gt;"",'Non Grant Eligible'!B48,"")</f>
        <v/>
      </c>
      <c r="D29" t="str">
        <f>IF('Non Grant Eligible'!D48&gt;0,'Non Grant Eligible'!D48,"")</f>
        <v/>
      </c>
      <c r="E29" s="67" t="str">
        <f>IF(C29="","",'Application Details'!$R$24)</f>
        <v/>
      </c>
      <c r="F29" t="str">
        <f>IF(C29="","",'Application Details'!$D$24)</f>
        <v/>
      </c>
      <c r="G29" t="str">
        <f>IF(C29="","",'Application Details'!$G$11)</f>
        <v/>
      </c>
    </row>
    <row r="30" spans="1:7" x14ac:dyDescent="0.35">
      <c r="A30" t="str">
        <f>IF(C30="","",'Application Details'!$D$19)</f>
        <v/>
      </c>
      <c r="B30" t="str">
        <f>IF(C30="","",'Application Details'!$D$17)</f>
        <v/>
      </c>
      <c r="C30" t="str">
        <f>IF('Non Grant Eligible'!B49&lt;&gt;"",'Non Grant Eligible'!B49,"")</f>
        <v/>
      </c>
      <c r="D30" t="str">
        <f>IF('Non Grant Eligible'!D49&gt;0,'Non Grant Eligible'!D49,"")</f>
        <v/>
      </c>
      <c r="E30" s="67" t="str">
        <f>IF(C30="","",'Application Details'!$R$24)</f>
        <v/>
      </c>
      <c r="F30" t="str">
        <f>IF(C30="","",'Application Details'!$D$24)</f>
        <v/>
      </c>
      <c r="G30" t="str">
        <f>IF(C30="","",'Application Details'!$G$11)</f>
        <v/>
      </c>
    </row>
    <row r="31" spans="1:7" x14ac:dyDescent="0.35">
      <c r="A31" t="str">
        <f>IF(C31="","",'Application Details'!$D$19)</f>
        <v/>
      </c>
      <c r="B31" t="str">
        <f>IF(C31="","",'Application Details'!$D$17)</f>
        <v/>
      </c>
      <c r="C31" t="str">
        <f>IF('Non Grant Eligible'!B50&lt;&gt;"",'Non Grant Eligible'!B50,"")</f>
        <v/>
      </c>
      <c r="D31" t="str">
        <f>IF('Non Grant Eligible'!D50&gt;0,'Non Grant Eligible'!D50,"")</f>
        <v/>
      </c>
      <c r="E31" s="67" t="str">
        <f>IF(C31="","",'Application Details'!$R$24)</f>
        <v/>
      </c>
      <c r="F31" t="str">
        <f>IF(C31="","",'Application Details'!$D$24)</f>
        <v/>
      </c>
      <c r="G31" t="str">
        <f>IF(C31="","",'Application Details'!$G$11)</f>
        <v/>
      </c>
    </row>
    <row r="32" spans="1:7" x14ac:dyDescent="0.35">
      <c r="A32" t="str">
        <f>IF(C32="","",'Application Details'!$D$19)</f>
        <v/>
      </c>
      <c r="B32" t="str">
        <f>IF(C32="","",'Application Details'!$D$17)</f>
        <v/>
      </c>
      <c r="C32" t="str">
        <f>IF('Non Grant Eligible'!B51&lt;&gt;"",'Non Grant Eligible'!B51,"")</f>
        <v/>
      </c>
      <c r="D32" t="str">
        <f>IF('Non Grant Eligible'!D51&gt;0,'Non Grant Eligible'!D51,"")</f>
        <v/>
      </c>
      <c r="E32" s="67" t="str">
        <f>IF(C32="","",'Application Details'!$R$24)</f>
        <v/>
      </c>
      <c r="F32" t="str">
        <f>IF(C32="","",'Application Details'!$D$24)</f>
        <v/>
      </c>
      <c r="G32" t="str">
        <f>IF(C32="","",'Application Details'!$G$11)</f>
        <v/>
      </c>
    </row>
    <row r="33" spans="1:7" x14ac:dyDescent="0.35">
      <c r="A33" t="str">
        <f>IF(C33="","",'Application Details'!$D$19)</f>
        <v/>
      </c>
      <c r="B33" t="str">
        <f>IF(C33="","",'Application Details'!$D$17)</f>
        <v/>
      </c>
      <c r="C33" t="str">
        <f>IF('Non Grant Eligible'!B52&lt;&gt;"",'Non Grant Eligible'!B52,"")</f>
        <v/>
      </c>
      <c r="D33" t="str">
        <f>IF('Non Grant Eligible'!D52&gt;0,'Non Grant Eligible'!D52,"")</f>
        <v/>
      </c>
      <c r="E33" s="67" t="str">
        <f>IF(C33="","",'Application Details'!$R$24)</f>
        <v/>
      </c>
      <c r="F33" t="str">
        <f>IF(C33="","",'Application Details'!$D$24)</f>
        <v/>
      </c>
      <c r="G33" t="str">
        <f>IF(C33="","",'Application Details'!$G$11)</f>
        <v/>
      </c>
    </row>
    <row r="34" spans="1:7" x14ac:dyDescent="0.35">
      <c r="A34" t="str">
        <f>IF(C34="","",'Application Details'!$D$19)</f>
        <v/>
      </c>
      <c r="B34" t="str">
        <f>IF(C34="","",'Application Details'!$D$17)</f>
        <v/>
      </c>
      <c r="C34" t="str">
        <f>IF('Non Grant Eligible'!B53&lt;&gt;"",'Non Grant Eligible'!B53,"")</f>
        <v/>
      </c>
      <c r="D34" t="str">
        <f>IF('Non Grant Eligible'!D53&gt;0,'Non Grant Eligible'!D53,"")</f>
        <v/>
      </c>
      <c r="E34" s="67" t="str">
        <f>IF(C34="","",'Application Details'!$R$24)</f>
        <v/>
      </c>
      <c r="F34" t="str">
        <f>IF(C34="","",'Application Details'!$D$24)</f>
        <v/>
      </c>
      <c r="G34" t="str">
        <f>IF(C34="","",'Application Details'!$G$11)</f>
        <v/>
      </c>
    </row>
    <row r="35" spans="1:7" x14ac:dyDescent="0.35">
      <c r="A35" t="str">
        <f>IF(C35="","",'Application Details'!$D$19)</f>
        <v/>
      </c>
      <c r="B35" t="str">
        <f>IF(C35="","",'Application Details'!$D$17)</f>
        <v/>
      </c>
      <c r="C35" t="str">
        <f>IF('Non Grant Eligible'!B54&lt;&gt;"",'Non Grant Eligible'!B54,"")</f>
        <v/>
      </c>
      <c r="D35" t="str">
        <f>IF('Non Grant Eligible'!D54&gt;0,'Non Grant Eligible'!D54,"")</f>
        <v/>
      </c>
      <c r="E35" s="67" t="str">
        <f>IF(C35="","",'Application Details'!$R$24)</f>
        <v/>
      </c>
      <c r="F35" t="str">
        <f>IF(C35="","",'Application Details'!$D$24)</f>
        <v/>
      </c>
      <c r="G35" t="str">
        <f>IF(C35="","",'Application Details'!$G$11)</f>
        <v/>
      </c>
    </row>
    <row r="36" spans="1:7" x14ac:dyDescent="0.35">
      <c r="A36" t="str">
        <f>IF(C36="","",'Application Details'!$D$19)</f>
        <v/>
      </c>
      <c r="B36" t="str">
        <f>IF(C36="","",'Application Details'!$D$17)</f>
        <v/>
      </c>
      <c r="C36" t="str">
        <f>IF('Non Grant Eligible'!B55&lt;&gt;"",'Non Grant Eligible'!B55,"")</f>
        <v/>
      </c>
      <c r="D36" t="str">
        <f>IF('Non Grant Eligible'!D55&gt;0,'Non Grant Eligible'!D55,"")</f>
        <v/>
      </c>
      <c r="E36" s="67" t="str">
        <f>IF(C36="","",'Application Details'!$R$24)</f>
        <v/>
      </c>
      <c r="F36" t="str">
        <f>IF(C36="","",'Application Details'!$D$24)</f>
        <v/>
      </c>
      <c r="G36" t="str">
        <f>IF(C36="","",'Application Details'!$G$11)</f>
        <v/>
      </c>
    </row>
    <row r="37" spans="1:7" x14ac:dyDescent="0.35">
      <c r="A37" t="str">
        <f>IF(C37="","",'Application Details'!$D$19)</f>
        <v/>
      </c>
      <c r="B37" t="str">
        <f>IF(C37="","",'Application Details'!$D$17)</f>
        <v/>
      </c>
      <c r="C37" t="str">
        <f>IF('Non Grant Eligible'!B56&lt;&gt;"",'Non Grant Eligible'!B56,"")</f>
        <v/>
      </c>
      <c r="D37" t="str">
        <f>IF('Non Grant Eligible'!D56&gt;0,'Non Grant Eligible'!D56,"")</f>
        <v/>
      </c>
      <c r="E37" s="67" t="str">
        <f>IF(C37="","",'Application Details'!$R$24)</f>
        <v/>
      </c>
      <c r="F37" t="str">
        <f>IF(C37="","",'Application Details'!$D$24)</f>
        <v/>
      </c>
      <c r="G37" t="str">
        <f>IF(C37="","",'Application Details'!$G$11)</f>
        <v/>
      </c>
    </row>
    <row r="38" spans="1:7" x14ac:dyDescent="0.35">
      <c r="A38" t="str">
        <f>IF(C38="","",'Application Details'!$D$19)</f>
        <v/>
      </c>
      <c r="B38" t="str">
        <f>IF(C38="","",'Application Details'!$D$17)</f>
        <v/>
      </c>
      <c r="C38" t="str">
        <f>IF('Non Grant Eligible'!B57&lt;&gt;"",'Non Grant Eligible'!B57,"")</f>
        <v/>
      </c>
      <c r="D38" t="str">
        <f>IF('Non Grant Eligible'!D57&gt;0,'Non Grant Eligible'!D57,"")</f>
        <v/>
      </c>
      <c r="E38" s="67" t="str">
        <f>IF(C38="","",'Application Details'!$R$24)</f>
        <v/>
      </c>
      <c r="F38" t="str">
        <f>IF(C38="","",'Application Details'!$D$24)</f>
        <v/>
      </c>
      <c r="G38" t="str">
        <f>IF(C38="","",'Application Details'!$G$11)</f>
        <v/>
      </c>
    </row>
    <row r="39" spans="1:7" x14ac:dyDescent="0.35">
      <c r="A39" t="str">
        <f>IF(C39="","",'Application Details'!$D$19)</f>
        <v/>
      </c>
      <c r="B39" t="str">
        <f>IF(C39="","",'Application Details'!$D$17)</f>
        <v/>
      </c>
      <c r="C39" t="str">
        <f>IF('Non Grant Eligible'!B58&lt;&gt;"",'Non Grant Eligible'!B58,"")</f>
        <v/>
      </c>
      <c r="D39" t="str">
        <f>IF('Non Grant Eligible'!D58&gt;0,'Non Grant Eligible'!D58,"")</f>
        <v/>
      </c>
      <c r="E39" s="67" t="str">
        <f>IF(C39="","",'Application Details'!$R$24)</f>
        <v/>
      </c>
      <c r="F39" t="str">
        <f>IF(C39="","",'Application Details'!$D$24)</f>
        <v/>
      </c>
      <c r="G39" t="str">
        <f>IF(C39="","",'Application Details'!$G$11)</f>
        <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56"/>
  <sheetViews>
    <sheetView showGridLines="0" topLeftCell="A31" workbookViewId="0">
      <selection activeCell="B54" sqref="B54"/>
    </sheetView>
  </sheetViews>
  <sheetFormatPr defaultRowHeight="14.5" x14ac:dyDescent="0.35"/>
  <cols>
    <col min="1" max="1" width="1.1796875" customWidth="1"/>
    <col min="2" max="2" width="64.453125" customWidth="1"/>
    <col min="3" max="3" width="1.54296875" customWidth="1"/>
    <col min="4" max="4" width="5.54296875" customWidth="1"/>
    <col min="5" max="6" width="16" customWidth="1"/>
  </cols>
  <sheetData>
    <row r="1" spans="2:6" x14ac:dyDescent="0.35">
      <c r="B1" s="77" t="s">
        <v>3135</v>
      </c>
      <c r="C1" s="77"/>
      <c r="D1" s="86"/>
      <c r="E1" s="86"/>
      <c r="F1" s="86"/>
    </row>
    <row r="2" spans="2:6" x14ac:dyDescent="0.35">
      <c r="B2" s="77" t="s">
        <v>3136</v>
      </c>
      <c r="C2" s="77"/>
      <c r="D2" s="86"/>
      <c r="E2" s="86"/>
      <c r="F2" s="86"/>
    </row>
    <row r="3" spans="2:6" x14ac:dyDescent="0.35">
      <c r="B3" s="78"/>
      <c r="C3" s="78"/>
      <c r="D3" s="87"/>
      <c r="E3" s="87"/>
      <c r="F3" s="87"/>
    </row>
    <row r="4" spans="2:6" ht="29" x14ac:dyDescent="0.35">
      <c r="B4" s="78" t="s">
        <v>3137</v>
      </c>
      <c r="C4" s="78"/>
      <c r="D4" s="87"/>
      <c r="E4" s="87"/>
      <c r="F4" s="87"/>
    </row>
    <row r="5" spans="2:6" x14ac:dyDescent="0.35">
      <c r="B5" s="78"/>
      <c r="C5" s="78"/>
      <c r="D5" s="87"/>
      <c r="E5" s="87"/>
      <c r="F5" s="87"/>
    </row>
    <row r="6" spans="2:6" x14ac:dyDescent="0.35">
      <c r="B6" s="77" t="s">
        <v>3138</v>
      </c>
      <c r="C6" s="77"/>
      <c r="D6" s="86"/>
      <c r="E6" s="86" t="s">
        <v>3139</v>
      </c>
      <c r="F6" s="86" t="s">
        <v>3140</v>
      </c>
    </row>
    <row r="7" spans="2:6" ht="15" thickBot="1" x14ac:dyDescent="0.4">
      <c r="B7" s="78"/>
      <c r="C7" s="78"/>
      <c r="D7" s="87"/>
      <c r="E7" s="87"/>
      <c r="F7" s="87"/>
    </row>
    <row r="8" spans="2:6" ht="29" x14ac:dyDescent="0.35">
      <c r="B8" s="79" t="s">
        <v>3141</v>
      </c>
      <c r="C8" s="80"/>
      <c r="D8" s="88"/>
      <c r="E8" s="88">
        <v>112</v>
      </c>
      <c r="F8" s="89"/>
    </row>
    <row r="9" spans="2:6" ht="29" x14ac:dyDescent="0.35">
      <c r="B9" s="81"/>
      <c r="C9" s="78"/>
      <c r="D9" s="87"/>
      <c r="E9" s="90" t="s">
        <v>3142</v>
      </c>
      <c r="F9" s="91" t="s">
        <v>3143</v>
      </c>
    </row>
    <row r="10" spans="2:6" ht="29.5" thickBot="1" x14ac:dyDescent="0.4">
      <c r="B10" s="82"/>
      <c r="C10" s="83"/>
      <c r="D10" s="92"/>
      <c r="E10" s="93" t="s">
        <v>3144</v>
      </c>
      <c r="F10" s="94" t="s">
        <v>3143</v>
      </c>
    </row>
    <row r="11" spans="2:6" ht="15" thickBot="1" x14ac:dyDescent="0.4">
      <c r="B11" s="78"/>
      <c r="C11" s="78"/>
      <c r="D11" s="87"/>
      <c r="E11" s="87"/>
      <c r="F11" s="87"/>
    </row>
    <row r="12" spans="2:6" ht="43.5" x14ac:dyDescent="0.35">
      <c r="B12" s="79" t="s">
        <v>3145</v>
      </c>
      <c r="C12" s="80"/>
      <c r="D12" s="88"/>
      <c r="E12" s="88">
        <v>4</v>
      </c>
      <c r="F12" s="89"/>
    </row>
    <row r="13" spans="2:6" ht="29.5" thickBot="1" x14ac:dyDescent="0.4">
      <c r="B13" s="82"/>
      <c r="C13" s="83"/>
      <c r="D13" s="92"/>
      <c r="E13" s="93" t="s">
        <v>3146</v>
      </c>
      <c r="F13" s="94" t="s">
        <v>3143</v>
      </c>
    </row>
    <row r="14" spans="2:6" ht="15" thickBot="1" x14ac:dyDescent="0.4">
      <c r="B14" s="78"/>
      <c r="C14" s="78"/>
      <c r="D14" s="87"/>
      <c r="E14" s="87"/>
      <c r="F14" s="87"/>
    </row>
    <row r="15" spans="2:6" ht="43.5" x14ac:dyDescent="0.35">
      <c r="B15" s="79" t="s">
        <v>3147</v>
      </c>
      <c r="C15" s="80"/>
      <c r="D15" s="88"/>
      <c r="E15" s="88">
        <v>1</v>
      </c>
      <c r="F15" s="89"/>
    </row>
    <row r="16" spans="2:6" ht="29.5" thickBot="1" x14ac:dyDescent="0.4">
      <c r="B16" s="82"/>
      <c r="C16" s="83"/>
      <c r="D16" s="92"/>
      <c r="E16" s="93" t="s">
        <v>3148</v>
      </c>
      <c r="F16" s="94" t="s">
        <v>3143</v>
      </c>
    </row>
    <row r="17" spans="2:6" ht="15" thickBot="1" x14ac:dyDescent="0.4">
      <c r="B17" s="78"/>
      <c r="C17" s="78"/>
      <c r="D17" s="87"/>
      <c r="E17" s="87"/>
      <c r="F17" s="87"/>
    </row>
    <row r="18" spans="2:6" ht="29" x14ac:dyDescent="0.35">
      <c r="B18" s="79" t="s">
        <v>3149</v>
      </c>
      <c r="C18" s="80"/>
      <c r="D18" s="88"/>
      <c r="E18" s="88">
        <v>9</v>
      </c>
      <c r="F18" s="89"/>
    </row>
    <row r="19" spans="2:6" ht="29" x14ac:dyDescent="0.35">
      <c r="B19" s="81"/>
      <c r="C19" s="78"/>
      <c r="D19" s="87"/>
      <c r="E19" s="90" t="s">
        <v>3150</v>
      </c>
      <c r="F19" s="91" t="s">
        <v>3143</v>
      </c>
    </row>
    <row r="20" spans="2:6" ht="29" x14ac:dyDescent="0.35">
      <c r="B20" s="81"/>
      <c r="C20" s="78"/>
      <c r="D20" s="87"/>
      <c r="E20" s="90" t="s">
        <v>3151</v>
      </c>
      <c r="F20" s="91"/>
    </row>
    <row r="21" spans="2:6" ht="29" x14ac:dyDescent="0.35">
      <c r="B21" s="81"/>
      <c r="C21" s="78"/>
      <c r="D21" s="87"/>
      <c r="E21" s="90" t="s">
        <v>3152</v>
      </c>
      <c r="F21" s="91"/>
    </row>
    <row r="22" spans="2:6" ht="29" x14ac:dyDescent="0.35">
      <c r="B22" s="81"/>
      <c r="C22" s="78"/>
      <c r="D22" s="87"/>
      <c r="E22" s="90" t="s">
        <v>3153</v>
      </c>
      <c r="F22" s="91"/>
    </row>
    <row r="23" spans="2:6" ht="29" x14ac:dyDescent="0.35">
      <c r="B23" s="81"/>
      <c r="C23" s="78"/>
      <c r="D23" s="87"/>
      <c r="E23" s="90" t="s">
        <v>3154</v>
      </c>
      <c r="F23" s="91"/>
    </row>
    <row r="24" spans="2:6" ht="29" x14ac:dyDescent="0.35">
      <c r="B24" s="81"/>
      <c r="C24" s="78"/>
      <c r="D24" s="87"/>
      <c r="E24" s="90" t="s">
        <v>3155</v>
      </c>
      <c r="F24" s="91"/>
    </row>
    <row r="25" spans="2:6" ht="29" x14ac:dyDescent="0.35">
      <c r="B25" s="81"/>
      <c r="C25" s="78"/>
      <c r="D25" s="87"/>
      <c r="E25" s="90" t="s">
        <v>3156</v>
      </c>
      <c r="F25" s="91" t="s">
        <v>3143</v>
      </c>
    </row>
    <row r="26" spans="2:6" ht="29" x14ac:dyDescent="0.35">
      <c r="B26" s="81"/>
      <c r="C26" s="78"/>
      <c r="D26" s="87"/>
      <c r="E26" s="90" t="s">
        <v>3157</v>
      </c>
      <c r="F26" s="91"/>
    </row>
    <row r="27" spans="2:6" ht="29.5" thickBot="1" x14ac:dyDescent="0.4">
      <c r="B27" s="82"/>
      <c r="C27" s="83"/>
      <c r="D27" s="92"/>
      <c r="E27" s="93" t="s">
        <v>3158</v>
      </c>
      <c r="F27" s="94" t="s">
        <v>3143</v>
      </c>
    </row>
    <row r="28" spans="2:6" ht="15" thickBot="1" x14ac:dyDescent="0.4">
      <c r="B28" s="78"/>
      <c r="C28" s="78"/>
      <c r="D28" s="87"/>
      <c r="E28" s="87"/>
      <c r="F28" s="87"/>
    </row>
    <row r="29" spans="2:6" ht="29" x14ac:dyDescent="0.35">
      <c r="B29" s="79" t="s">
        <v>3159</v>
      </c>
      <c r="C29" s="80"/>
      <c r="D29" s="88"/>
      <c r="E29" s="88">
        <v>1</v>
      </c>
      <c r="F29" s="89" t="s">
        <v>3143</v>
      </c>
    </row>
    <row r="30" spans="2:6" ht="15" thickBot="1" x14ac:dyDescent="0.4">
      <c r="B30" s="82"/>
      <c r="C30" s="83"/>
      <c r="D30" s="92"/>
      <c r="E30" s="92"/>
      <c r="F30" s="94" t="s">
        <v>3160</v>
      </c>
    </row>
    <row r="31" spans="2:6" x14ac:dyDescent="0.35">
      <c r="B31" s="78"/>
      <c r="C31" s="78"/>
      <c r="D31" s="87"/>
      <c r="E31" s="87"/>
      <c r="F31" s="87"/>
    </row>
    <row r="32" spans="2:6" x14ac:dyDescent="0.35">
      <c r="B32" s="78"/>
      <c r="C32" s="78"/>
      <c r="D32" s="87"/>
      <c r="E32" s="87"/>
      <c r="F32" s="87"/>
    </row>
    <row r="33" spans="2:6" x14ac:dyDescent="0.35">
      <c r="B33" s="77" t="s">
        <v>3161</v>
      </c>
      <c r="C33" s="77"/>
      <c r="D33" s="86"/>
      <c r="E33" s="86"/>
      <c r="F33" s="86"/>
    </row>
    <row r="34" spans="2:6" ht="15" thickBot="1" x14ac:dyDescent="0.4">
      <c r="B34" s="78"/>
      <c r="C34" s="78"/>
      <c r="D34" s="87"/>
      <c r="E34" s="87"/>
      <c r="F34" s="87"/>
    </row>
    <row r="35" spans="2:6" ht="29" x14ac:dyDescent="0.35">
      <c r="B35" s="79" t="s">
        <v>3162</v>
      </c>
      <c r="C35" s="80"/>
      <c r="D35" s="88"/>
      <c r="E35" s="88">
        <v>4</v>
      </c>
      <c r="F35" s="89"/>
    </row>
    <row r="36" spans="2:6" ht="29" x14ac:dyDescent="0.35">
      <c r="B36" s="81"/>
      <c r="C36" s="78"/>
      <c r="D36" s="87"/>
      <c r="E36" s="90" t="s">
        <v>3163</v>
      </c>
      <c r="F36" s="91" t="s">
        <v>3143</v>
      </c>
    </row>
    <row r="37" spans="2:6" ht="29" x14ac:dyDescent="0.35">
      <c r="B37" s="81"/>
      <c r="C37" s="78"/>
      <c r="D37" s="87"/>
      <c r="E37" s="90" t="s">
        <v>3164</v>
      </c>
      <c r="F37" s="91" t="s">
        <v>3143</v>
      </c>
    </row>
    <row r="38" spans="2:6" ht="29" x14ac:dyDescent="0.35">
      <c r="B38" s="81"/>
      <c r="C38" s="78"/>
      <c r="D38" s="87"/>
      <c r="E38" s="90" t="s">
        <v>3165</v>
      </c>
      <c r="F38" s="91" t="s">
        <v>3143</v>
      </c>
    </row>
    <row r="39" spans="2:6" ht="29.5" thickBot="1" x14ac:dyDescent="0.4">
      <c r="B39" s="82"/>
      <c r="C39" s="83"/>
      <c r="D39" s="92"/>
      <c r="E39" s="93" t="s">
        <v>3166</v>
      </c>
      <c r="F39" s="94" t="s">
        <v>3143</v>
      </c>
    </row>
    <row r="40" spans="2:6" ht="15" thickBot="1" x14ac:dyDescent="0.4">
      <c r="B40" s="78"/>
      <c r="C40" s="78"/>
      <c r="D40" s="87"/>
      <c r="E40" s="87"/>
      <c r="F40" s="87"/>
    </row>
    <row r="41" spans="2:6" ht="44" thickBot="1" x14ac:dyDescent="0.4">
      <c r="B41" s="84" t="s">
        <v>3167</v>
      </c>
      <c r="C41" s="85"/>
      <c r="D41" s="95"/>
      <c r="E41" s="95">
        <v>99</v>
      </c>
      <c r="F41" s="96" t="s">
        <v>3143</v>
      </c>
    </row>
    <row r="42" spans="2:6" ht="15" thickBot="1" x14ac:dyDescent="0.4">
      <c r="B42" s="78"/>
      <c r="C42" s="78"/>
      <c r="D42" s="87"/>
      <c r="E42" s="87"/>
      <c r="F42" s="87"/>
    </row>
    <row r="43" spans="2:6" ht="43.5" x14ac:dyDescent="0.35">
      <c r="B43" s="79" t="s">
        <v>3168</v>
      </c>
      <c r="C43" s="80"/>
      <c r="D43" s="88"/>
      <c r="E43" s="88">
        <v>9</v>
      </c>
      <c r="F43" s="89"/>
    </row>
    <row r="44" spans="2:6" ht="29" x14ac:dyDescent="0.35">
      <c r="B44" s="81"/>
      <c r="C44" s="78"/>
      <c r="D44" s="87"/>
      <c r="E44" s="90" t="s">
        <v>3150</v>
      </c>
      <c r="F44" s="91" t="s">
        <v>3160</v>
      </c>
    </row>
    <row r="45" spans="2:6" ht="29" x14ac:dyDescent="0.35">
      <c r="B45" s="81"/>
      <c r="C45" s="78"/>
      <c r="D45" s="87"/>
      <c r="E45" s="90" t="s">
        <v>3151</v>
      </c>
      <c r="F45" s="91"/>
    </row>
    <row r="46" spans="2:6" ht="29" x14ac:dyDescent="0.35">
      <c r="B46" s="81"/>
      <c r="C46" s="78"/>
      <c r="D46" s="87"/>
      <c r="E46" s="90" t="s">
        <v>3152</v>
      </c>
      <c r="F46" s="91"/>
    </row>
    <row r="47" spans="2:6" ht="29" x14ac:dyDescent="0.35">
      <c r="B47" s="81"/>
      <c r="C47" s="78"/>
      <c r="D47" s="87"/>
      <c r="E47" s="90" t="s">
        <v>3153</v>
      </c>
      <c r="F47" s="91"/>
    </row>
    <row r="48" spans="2:6" ht="29" x14ac:dyDescent="0.35">
      <c r="B48" s="81"/>
      <c r="C48" s="78"/>
      <c r="D48" s="87"/>
      <c r="E48" s="90" t="s">
        <v>3154</v>
      </c>
      <c r="F48" s="91"/>
    </row>
    <row r="49" spans="2:6" ht="29" x14ac:dyDescent="0.35">
      <c r="B49" s="81"/>
      <c r="C49" s="78"/>
      <c r="D49" s="87"/>
      <c r="E49" s="90" t="s">
        <v>3155</v>
      </c>
      <c r="F49" s="91"/>
    </row>
    <row r="50" spans="2:6" ht="29" x14ac:dyDescent="0.35">
      <c r="B50" s="81"/>
      <c r="C50" s="78"/>
      <c r="D50" s="87"/>
      <c r="E50" s="90" t="s">
        <v>3156</v>
      </c>
      <c r="F50" s="91" t="s">
        <v>3160</v>
      </c>
    </row>
    <row r="51" spans="2:6" ht="29" x14ac:dyDescent="0.35">
      <c r="B51" s="81"/>
      <c r="C51" s="78"/>
      <c r="D51" s="87"/>
      <c r="E51" s="90" t="s">
        <v>3157</v>
      </c>
      <c r="F51" s="91"/>
    </row>
    <row r="52" spans="2:6" ht="29.5" thickBot="1" x14ac:dyDescent="0.4">
      <c r="B52" s="82"/>
      <c r="C52" s="83"/>
      <c r="D52" s="92"/>
      <c r="E52" s="93" t="s">
        <v>3158</v>
      </c>
      <c r="F52" s="94" t="s">
        <v>3160</v>
      </c>
    </row>
    <row r="53" spans="2:6" ht="15" thickBot="1" x14ac:dyDescent="0.4">
      <c r="B53" s="78"/>
      <c r="C53" s="78"/>
      <c r="D53" s="87"/>
      <c r="E53" s="87"/>
      <c r="F53" s="87"/>
    </row>
    <row r="54" spans="2:6" ht="43.5" x14ac:dyDescent="0.35">
      <c r="B54" s="79" t="s">
        <v>3169</v>
      </c>
      <c r="C54" s="80"/>
      <c r="D54" s="88"/>
      <c r="E54" s="88">
        <v>1</v>
      </c>
      <c r="F54" s="89" t="s">
        <v>3170</v>
      </c>
    </row>
    <row r="55" spans="2:6" ht="15" thickBot="1" x14ac:dyDescent="0.4">
      <c r="B55" s="82"/>
      <c r="C55" s="83"/>
      <c r="D55" s="92"/>
      <c r="E55" s="92"/>
      <c r="F55" s="94" t="s">
        <v>3171</v>
      </c>
    </row>
    <row r="56" spans="2:6" x14ac:dyDescent="0.35">
      <c r="B56" s="78"/>
      <c r="C56" s="78"/>
      <c r="D56" s="87"/>
      <c r="E56" s="87"/>
      <c r="F56" s="87"/>
    </row>
  </sheetData>
  <hyperlinks>
    <hyperlink ref="E9" location="'Application Details'!H27" display="'Application Details'!H27" xr:uid="{00000000-0004-0000-0900-000000000000}"/>
    <hyperlink ref="E10" location="'Grant Eligible'!C14:E50" display="'Grant Eligible'!C14:E50" xr:uid="{00000000-0004-0000-0900-000001000000}"/>
    <hyperlink ref="E13" location="'Power Query'!P2:S2" display="'Power Query'!P2:S2" xr:uid="{00000000-0004-0000-0900-000002000000}"/>
    <hyperlink ref="E16" location="'Application Details'!G27" display="'Application Details'!G27" xr:uid="{00000000-0004-0000-0900-000003000000}"/>
    <hyperlink ref="E19" location="'Application Details'!D15" display="'Application Details'!D15" xr:uid="{00000000-0004-0000-0900-000004000000}"/>
    <hyperlink ref="E20" location="'Application Details'!T11" display="'Application Details'!T11" xr:uid="{00000000-0004-0000-0900-000005000000}"/>
    <hyperlink ref="E21" location="'Application Details'!T13" display="'Application Details'!T13" xr:uid="{00000000-0004-0000-0900-000006000000}"/>
    <hyperlink ref="E22" location="'Application Details'!T8" display="'Application Details'!T8" xr:uid="{00000000-0004-0000-0900-000007000000}"/>
    <hyperlink ref="E23" location="'Application Details'!T15" display="'Application Details'!T15" xr:uid="{00000000-0004-0000-0900-000008000000}"/>
    <hyperlink ref="E24" location="'Application Details'!T6" display="'Application Details'!T6" xr:uid="{00000000-0004-0000-0900-000009000000}"/>
    <hyperlink ref="E25" location="'Grant Eligible'!K14:K50" display="'Grant Eligible'!K14:K50" xr:uid="{00000000-0004-0000-0900-00000A000000}"/>
    <hyperlink ref="E26" location="'Grant Eligible'!B14:B50" display="'Grant Eligible'!B14:B50" xr:uid="{00000000-0004-0000-0900-00000B000000}"/>
    <hyperlink ref="E27" location="'Non Grant Eligible'!G21:G50" display="'Non Grant Eligible'!G21:G50" xr:uid="{00000000-0004-0000-0900-00000C000000}"/>
    <hyperlink ref="E36" location="'Grant Eligible'!B13:O50" display="'Grant Eligible'!B13:O50" xr:uid="{00000000-0004-0000-0900-00000D000000}"/>
    <hyperlink ref="E37" location="'Non Grant Eligible'!B20:J50" display="'Non Grant Eligible'!B20:J50" xr:uid="{00000000-0004-0000-0900-00000E000000}"/>
    <hyperlink ref="E38" location="'GET Code List'!B3:I1489" display="'GET Code List'!B3:I1489" xr:uid="{00000000-0004-0000-0900-00000F000000}"/>
    <hyperlink ref="E39" location="'Power Query'!A1:U2" display="'Power Query'!A1:U2" xr:uid="{00000000-0004-0000-0900-000010000000}"/>
    <hyperlink ref="E44" location="'Application Details'!D15" display="'Application Details'!D15" xr:uid="{00000000-0004-0000-0900-000011000000}"/>
    <hyperlink ref="E45" location="'Application Details'!T11" display="'Application Details'!T11" xr:uid="{00000000-0004-0000-0900-000012000000}"/>
    <hyperlink ref="E46" location="'Application Details'!T13" display="'Application Details'!T13" xr:uid="{00000000-0004-0000-0900-000013000000}"/>
    <hyperlink ref="E47" location="'Application Details'!T8" display="'Application Details'!T8" xr:uid="{00000000-0004-0000-0900-000014000000}"/>
    <hyperlink ref="E48" location="'Application Details'!T15" display="'Application Details'!T15" xr:uid="{00000000-0004-0000-0900-000015000000}"/>
    <hyperlink ref="E49" location="'Application Details'!T6" display="'Application Details'!T6" xr:uid="{00000000-0004-0000-0900-000016000000}"/>
    <hyperlink ref="E50" location="'Grant Eligible'!K14:K50" display="'Grant Eligible'!K14:K50" xr:uid="{00000000-0004-0000-0900-000017000000}"/>
    <hyperlink ref="E51" location="'Grant Eligible'!B14:B50" display="'Grant Eligible'!B14:B50" xr:uid="{00000000-0004-0000-0900-000018000000}"/>
    <hyperlink ref="E52" location="'Non Grant Eligible'!G21:G50" display="'Non Grant Eligible'!G21:G50" xr:uid="{00000000-0004-0000-0900-000019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ED403A72366173429BC16281A68EA3D3" ma:contentTypeVersion="18" ma:contentTypeDescription="Create a new document." ma:contentTypeScope="" ma:versionID="6a8f7150e2c14f790ab79b12dfc83813">
  <xsd:schema xmlns:xsd="http://www.w3.org/2001/XMLSchema" xmlns:xs="http://www.w3.org/2001/XMLSchema" xmlns:p="http://schemas.microsoft.com/office/2006/metadata/properties" xmlns:ns3="5e2c6fee-b1d8-4ee7-9ffa-f472e34574b6" xmlns:ns4="bdb86f8e-7e63-436f-9f8f-020407f485b9" targetNamespace="http://schemas.microsoft.com/office/2006/metadata/properties" ma:root="true" ma:fieldsID="bc10d3328400e789defb52f652ca740b" ns3:_="" ns4:_="">
    <xsd:import namespace="5e2c6fee-b1d8-4ee7-9ffa-f472e34574b6"/>
    <xsd:import namespace="bdb86f8e-7e63-436f-9f8f-020407f485b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c6fee-b1d8-4ee7-9ffa-f472e34574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86f8e-7e63-436f-9f8f-020407f485b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e2c6fee-b1d8-4ee7-9ffa-f472e34574b6"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E88A4D-6323-45B6-AE68-B7C70CE159AF}">
  <ds:schemaRefs>
    <ds:schemaRef ds:uri="http://schemas.microsoft.com/DataMashup"/>
  </ds:schemaRefs>
</ds:datastoreItem>
</file>

<file path=customXml/itemProps2.xml><?xml version="1.0" encoding="utf-8"?>
<ds:datastoreItem xmlns:ds="http://schemas.openxmlformats.org/officeDocument/2006/customXml" ds:itemID="{F3496ADA-E798-4307-931E-545E6F80E9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c6fee-b1d8-4ee7-9ffa-f472e34574b6"/>
    <ds:schemaRef ds:uri="bdb86f8e-7e63-436f-9f8f-020407f485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6BFD6D-8A39-4F8B-8C71-9E8AD059133B}">
  <ds:schemaRefs>
    <ds:schemaRef ds:uri="http://purl.org/dc/elements/1.1/"/>
    <ds:schemaRef ds:uri="http://schemas.microsoft.com/office/2006/metadata/properties"/>
    <ds:schemaRef ds:uri="bdb86f8e-7e63-436f-9f8f-020407f485b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e2c6fee-b1d8-4ee7-9ffa-f472e34574b6"/>
    <ds:schemaRef ds:uri="http://www.w3.org/XML/1998/namespace"/>
    <ds:schemaRef ds:uri="http://purl.org/dc/dcmitype/"/>
  </ds:schemaRefs>
</ds:datastoreItem>
</file>

<file path=customXml/itemProps4.xml><?xml version="1.0" encoding="utf-8"?>
<ds:datastoreItem xmlns:ds="http://schemas.openxmlformats.org/officeDocument/2006/customXml" ds:itemID="{35F9CFDD-86A1-462F-8AB9-7283CB67B3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Application Details</vt:lpstr>
      <vt:lpstr>Grant Eligible</vt:lpstr>
      <vt:lpstr>Non Grant Eligible</vt:lpstr>
      <vt:lpstr>GET Code List</vt:lpstr>
      <vt:lpstr>List</vt:lpstr>
      <vt:lpstr>Workflow, MI &amp; Dashboards</vt:lpstr>
      <vt:lpstr>Sheet1</vt:lpstr>
      <vt:lpstr>Version Control</vt:lpstr>
      <vt:lpstr>Power Query</vt:lpstr>
      <vt:lpstr>Power Query GET</vt:lpstr>
      <vt:lpstr>Power Query Non-GET</vt:lpstr>
      <vt:lpstr>Compatiblility Report</vt:lpstr>
      <vt:lpstr>activities</vt:lpstr>
      <vt:lpstr>challenge</vt:lpstr>
      <vt:lpstr>hear</vt:lpstr>
      <vt:lpstr>Size</vt:lpstr>
    </vt:vector>
  </TitlesOfParts>
  <Manager/>
  <Company>SopraSteria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Hopkins</dc:creator>
  <cp:keywords/>
  <dc:description/>
  <cp:lastModifiedBy>Maria Cooper</cp:lastModifiedBy>
  <cp:revision/>
  <dcterms:created xsi:type="dcterms:W3CDTF">2019-11-29T13:08:38Z</dcterms:created>
  <dcterms:modified xsi:type="dcterms:W3CDTF">2024-10-07T13:37:49Z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0x010100ED403A72366173429BC16281A68EA3D3</vt:lpwstr>
  </property>
  <property fmtid="{D5CDD505-2E9C-101B-9397-08002B2CF9AE}" pid="3" name="MediaServiceImageTags">
    <vt:lpwstr/>
  </property>
</Properties>
</file>